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0" windowHeight="11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J182"/>
  <c r="J193" s="1"/>
  <c r="I182"/>
  <c r="H182"/>
  <c r="G182"/>
  <c r="F182"/>
  <c r="F193" s="1"/>
  <c r="B174"/>
  <c r="A174"/>
  <c r="L173"/>
  <c r="J173"/>
  <c r="I173"/>
  <c r="H173"/>
  <c r="G173"/>
  <c r="F173"/>
  <c r="B165"/>
  <c r="A165"/>
  <c r="L164"/>
  <c r="L174" s="1"/>
  <c r="J164"/>
  <c r="J174" s="1"/>
  <c r="I164"/>
  <c r="H164"/>
  <c r="G164"/>
  <c r="F164"/>
  <c r="B156"/>
  <c r="A156"/>
  <c r="L155"/>
  <c r="J155"/>
  <c r="I155"/>
  <c r="H155"/>
  <c r="G155"/>
  <c r="F155"/>
  <c r="B147"/>
  <c r="A147"/>
  <c r="L146"/>
  <c r="L156" s="1"/>
  <c r="J146"/>
  <c r="I146"/>
  <c r="H146"/>
  <c r="H156" s="1"/>
  <c r="G146"/>
  <c r="F146"/>
  <c r="L138"/>
  <c r="J138"/>
  <c r="I138"/>
  <c r="H138"/>
  <c r="G138"/>
  <c r="F138"/>
  <c r="L129"/>
  <c r="L139" s="1"/>
  <c r="J129"/>
  <c r="I129"/>
  <c r="H129"/>
  <c r="G129"/>
  <c r="F129"/>
  <c r="F139" s="1"/>
  <c r="B120"/>
  <c r="A120"/>
  <c r="L119"/>
  <c r="J119"/>
  <c r="I119"/>
  <c r="H119"/>
  <c r="G119"/>
  <c r="F119"/>
  <c r="B111"/>
  <c r="A111"/>
  <c r="L110"/>
  <c r="L120" s="1"/>
  <c r="J110"/>
  <c r="I110"/>
  <c r="H110"/>
  <c r="H120" s="1"/>
  <c r="G110"/>
  <c r="F110"/>
  <c r="B100"/>
  <c r="A100"/>
  <c r="L99"/>
  <c r="J99"/>
  <c r="I99"/>
  <c r="H99"/>
  <c r="G99"/>
  <c r="F99"/>
  <c r="B91"/>
  <c r="A91"/>
  <c r="L90"/>
  <c r="L100" s="1"/>
  <c r="J90"/>
  <c r="I90"/>
  <c r="H90"/>
  <c r="G90"/>
  <c r="F90"/>
  <c r="F100" s="1"/>
  <c r="B81"/>
  <c r="A81"/>
  <c r="L80"/>
  <c r="J80"/>
  <c r="I80"/>
  <c r="H80"/>
  <c r="G80"/>
  <c r="F80"/>
  <c r="B72"/>
  <c r="A72"/>
  <c r="L71"/>
  <c r="L81" s="1"/>
  <c r="J71"/>
  <c r="J81" s="1"/>
  <c r="I71"/>
  <c r="H71"/>
  <c r="G71"/>
  <c r="F71"/>
  <c r="F81" s="1"/>
  <c r="B62"/>
  <c r="A62"/>
  <c r="L61"/>
  <c r="J61"/>
  <c r="I61"/>
  <c r="H61"/>
  <c r="G61"/>
  <c r="F61"/>
  <c r="B51"/>
  <c r="A51"/>
  <c r="L50"/>
  <c r="J50"/>
  <c r="I50"/>
  <c r="H50"/>
  <c r="G50"/>
  <c r="F50"/>
  <c r="B42"/>
  <c r="A42"/>
  <c r="L41"/>
  <c r="J41"/>
  <c r="I41"/>
  <c r="H41"/>
  <c r="G41"/>
  <c r="F41"/>
  <c r="B33"/>
  <c r="A33"/>
  <c r="L32"/>
  <c r="L42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56" l="1"/>
  <c r="J139"/>
  <c r="I193"/>
  <c r="G193"/>
  <c r="H174"/>
  <c r="I174"/>
  <c r="G174"/>
  <c r="I156"/>
  <c r="G156"/>
  <c r="J120"/>
  <c r="I139"/>
  <c r="G139"/>
  <c r="G120"/>
  <c r="I120"/>
  <c r="H100"/>
  <c r="G100"/>
  <c r="I100"/>
  <c r="I81"/>
  <c r="G62"/>
  <c r="H62"/>
  <c r="J62"/>
  <c r="I62"/>
  <c r="H42"/>
  <c r="F42"/>
  <c r="F120"/>
  <c r="H139"/>
  <c r="J156"/>
  <c r="G81"/>
  <c r="L62"/>
  <c r="L193"/>
  <c r="F62"/>
  <c r="H81"/>
  <c r="J100"/>
  <c r="F174"/>
  <c r="H193"/>
  <c r="G42"/>
  <c r="J42"/>
  <c r="I42"/>
  <c r="I24"/>
  <c r="J24"/>
  <c r="F24"/>
  <c r="H24"/>
  <c r="G24"/>
  <c r="L194" l="1"/>
  <c r="H194"/>
  <c r="F194"/>
  <c r="G194"/>
  <c r="J194"/>
  <c r="I194"/>
</calcChain>
</file>

<file path=xl/sharedStrings.xml><?xml version="1.0" encoding="utf-8"?>
<sst xmlns="http://schemas.openxmlformats.org/spreadsheetml/2006/main" count="395" uniqueCount="111">
  <si>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</si>
  <si>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</si>
  <si>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</si>
  <si>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</si>
  <si>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</si>
  <si>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</si>
  <si>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</si>
  <si>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</si>
  <si>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</si>
  <si>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</si>
  <si>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</si>
  <si>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</si>
  <si>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</si>
  <si>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</si>
  <si>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</si>
  <si>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</si>
  <si>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</si>
  <si>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</si>
  <si>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</si>
  <si>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</si>
  <si>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</si>
  <si>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</si>
  <si>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</si>
  <si>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</si>
  <si>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</si>
  <si>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</si>
  <si>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</si>
  <si>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</si>
  <si>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</si>
  <si>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</si>
  <si>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</si>
  <si>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</si>
  <si>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</si>
  <si>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</si>
  <si>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</si>
  <si>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</si>
  <si>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</si>
  <si>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</si>
  <si>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</si>
  <si>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молоком</t>
  </si>
  <si>
    <t>сладкое</t>
  </si>
  <si>
    <t>ватрушка со сметаной</t>
  </si>
  <si>
    <t xml:space="preserve">хлеб пшеничный </t>
  </si>
  <si>
    <t>хлеб ржаной</t>
  </si>
  <si>
    <t>суп картофельный с бобовыми</t>
  </si>
  <si>
    <t>котлета мясная</t>
  </si>
  <si>
    <t>пюре картофельное</t>
  </si>
  <si>
    <t>молоко кипяченое</t>
  </si>
  <si>
    <t xml:space="preserve">салат из свежих помидоров </t>
  </si>
  <si>
    <t>кнели мясные</t>
  </si>
  <si>
    <t>ттк 48</t>
  </si>
  <si>
    <t>капуста тушеная</t>
  </si>
  <si>
    <t>какао с молоком</t>
  </si>
  <si>
    <t>суп картофельный с рыбными консервами</t>
  </si>
  <si>
    <t>жаркое по домашнему</t>
  </si>
  <si>
    <t>сок фруктовый</t>
  </si>
  <si>
    <t>салат из свеклы с яблоками</t>
  </si>
  <si>
    <t>гуляш из куриного филе</t>
  </si>
  <si>
    <t>макаронные изделия отварные</t>
  </si>
  <si>
    <t>516/332</t>
  </si>
  <si>
    <t>витаминный напиток витошка</t>
  </si>
  <si>
    <t>рассольник ленинградский</t>
  </si>
  <si>
    <t>колобки мясо картофельные</t>
  </si>
  <si>
    <t>ттк51</t>
  </si>
  <si>
    <t>соус</t>
  </si>
  <si>
    <t>соус сметанный</t>
  </si>
  <si>
    <t>сыр голландский</t>
  </si>
  <si>
    <t>сыр</t>
  </si>
  <si>
    <t>салат из свежих помидоров и огурцов</t>
  </si>
  <si>
    <t>котлета рыбная</t>
  </si>
  <si>
    <t>яйцо</t>
  </si>
  <si>
    <t>яйцо вареное</t>
  </si>
  <si>
    <t>рагу из птицы</t>
  </si>
  <si>
    <t>компот из смеси сухофруктов</t>
  </si>
  <si>
    <t>запеканка из творога со сгущенным молоком</t>
  </si>
  <si>
    <t>чай с лимоном</t>
  </si>
  <si>
    <t>борщ с капустой с картофелем со сметаной</t>
  </si>
  <si>
    <t>плов из птицы</t>
  </si>
  <si>
    <t>чай с сахаром</t>
  </si>
  <si>
    <t>соус томатный</t>
  </si>
  <si>
    <t>рис отварной</t>
  </si>
  <si>
    <t>тефтели мясные с рисом</t>
  </si>
  <si>
    <t>кисель витошка</t>
  </si>
  <si>
    <t>омлет натуральный</t>
  </si>
  <si>
    <t>пр</t>
  </si>
  <si>
    <t>овощи порционно помидор</t>
  </si>
  <si>
    <t>фрукты свежие яблоко</t>
  </si>
  <si>
    <t>овощи порционно огурец</t>
  </si>
  <si>
    <t>фрукты свежие апельсин</t>
  </si>
  <si>
    <t>фрукты свежие мандарин</t>
  </si>
  <si>
    <t>фрукты свежие груша</t>
  </si>
  <si>
    <t xml:space="preserve">Завтрак </t>
  </si>
  <si>
    <t>гуляш мясной</t>
  </si>
  <si>
    <t>греча рассыпчатая</t>
  </si>
  <si>
    <t>салат из свежих огурцов</t>
  </si>
  <si>
    <t>щи из свежей капусты с картофелем</t>
  </si>
  <si>
    <t>запеканка картофельная с мясом</t>
  </si>
  <si>
    <t>голубцы любительские</t>
  </si>
  <si>
    <t>ттк56</t>
  </si>
  <si>
    <t>сырники из творога со сгущенным молоком</t>
  </si>
  <si>
    <t>тортик боярушка</t>
  </si>
  <si>
    <t>МБОУ НМО СОШ №2</t>
  </si>
  <si>
    <t xml:space="preserve">салат из свежих огурцов </t>
  </si>
  <si>
    <t>компот из плодов или ягод сушенных( курага)</t>
  </si>
  <si>
    <t>гор блюдо</t>
  </si>
  <si>
    <t>салат картофельный</t>
  </si>
  <si>
    <t>салат из свежих помидоров</t>
  </si>
  <si>
    <t>салат бурячок</t>
  </si>
  <si>
    <t>ттк16</t>
  </si>
  <si>
    <t>гор напиток</t>
  </si>
  <si>
    <t>компот из плодов или ягод сушеных (курага)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</si>
</sst>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101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1" t="s">
        <v>104</v>
      </c>
      <c r="E6" s="42" t="s">
        <v>38</v>
      </c>
      <c r="F6" s="43">
        <v>205</v>
      </c>
      <c r="G6" s="43">
        <v>3</v>
      </c>
      <c r="H6" s="43">
        <v>8</v>
      </c>
      <c r="I6" s="43">
        <v>31.6</v>
      </c>
      <c r="J6" s="43">
        <v>218</v>
      </c>
      <c r="K6" s="44">
        <v>302</v>
      </c>
      <c r="L6" s="40"/>
    </row>
    <row r="7" spans="1:12" ht="15">
      <c r="A7" s="23"/>
      <c r="B7" s="15"/>
      <c r="C7" s="11"/>
      <c r="D7" s="7" t="s">
        <v>109</v>
      </c>
      <c r="E7" s="42" t="s">
        <v>39</v>
      </c>
      <c r="F7" s="43">
        <v>200</v>
      </c>
      <c r="G7" s="43">
        <v>1.6</v>
      </c>
      <c r="H7" s="43">
        <v>1.6</v>
      </c>
      <c r="I7" s="43">
        <v>17.3</v>
      </c>
      <c r="J7" s="43">
        <v>87</v>
      </c>
      <c r="K7" s="44">
        <v>1011</v>
      </c>
      <c r="L7" s="43"/>
    </row>
    <row r="8" spans="1:12" ht="15">
      <c r="A8" s="23"/>
      <c r="B8" s="15"/>
      <c r="C8" s="11"/>
      <c r="D8" s="7" t="s">
        <v>40</v>
      </c>
      <c r="E8" s="42" t="s">
        <v>41</v>
      </c>
      <c r="F8" s="43">
        <v>65</v>
      </c>
      <c r="G8" s="43">
        <v>4.4000000000000004</v>
      </c>
      <c r="H8" s="43">
        <v>4.8</v>
      </c>
      <c r="I8" s="43">
        <v>24.5</v>
      </c>
      <c r="J8" s="43">
        <v>147</v>
      </c>
      <c r="K8" s="44">
        <v>740</v>
      </c>
      <c r="L8" s="43"/>
    </row>
    <row r="9" spans="1:12" ht="15">
      <c r="A9" s="23"/>
      <c r="B9" s="15"/>
      <c r="C9" s="11"/>
      <c r="D9" s="7" t="s">
        <v>30</v>
      </c>
      <c r="E9" s="42" t="s">
        <v>42</v>
      </c>
      <c r="F9" s="43">
        <v>30</v>
      </c>
      <c r="G9" s="43">
        <v>2.15</v>
      </c>
      <c r="H9" s="43">
        <v>0.28999999999999998</v>
      </c>
      <c r="I9" s="43">
        <v>12.95</v>
      </c>
      <c r="J9" s="43">
        <v>65.400000000000006</v>
      </c>
      <c r="K9" s="44" t="s">
        <v>84</v>
      </c>
      <c r="L9" s="43"/>
    </row>
    <row r="10" spans="1:12" ht="15">
      <c r="A10" s="23"/>
      <c r="B10" s="15"/>
      <c r="C10" s="11"/>
      <c r="D10" s="7" t="s">
        <v>31</v>
      </c>
      <c r="E10" s="42" t="s">
        <v>43</v>
      </c>
      <c r="F10" s="43">
        <v>20</v>
      </c>
      <c r="G10" s="43">
        <v>1.6</v>
      </c>
      <c r="H10" s="43">
        <v>0</v>
      </c>
      <c r="I10" s="43">
        <v>9.6</v>
      </c>
      <c r="J10" s="43">
        <v>44.6</v>
      </c>
      <c r="K10" s="44" t="s">
        <v>84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>SUM(G6:G12)</f>
        <v>12.75</v>
      </c>
      <c r="H13" s="19">
        <f>SUM(H6:H12)</f>
        <v>14.689999999999998</v>
      </c>
      <c r="I13" s="19">
        <f>SUM(I6:I12)</f>
        <v>95.95</v>
      </c>
      <c r="J13" s="19">
        <f>SUM(J6:J12)</f>
        <v>562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85</v>
      </c>
      <c r="F14" s="43">
        <v>60</v>
      </c>
      <c r="G14" s="43">
        <v>0.72</v>
      </c>
      <c r="H14" s="43">
        <v>0.12</v>
      </c>
      <c r="I14" s="43">
        <v>2.2799999999999998</v>
      </c>
      <c r="J14" s="43">
        <v>14.4</v>
      </c>
      <c r="K14" s="44">
        <v>82</v>
      </c>
      <c r="L14" s="43"/>
    </row>
    <row r="15" spans="1:12" ht="15">
      <c r="A15" s="23"/>
      <c r="B15" s="15"/>
      <c r="C15" s="11"/>
      <c r="D15" s="7" t="s">
        <v>26</v>
      </c>
      <c r="E15" s="42" t="s">
        <v>44</v>
      </c>
      <c r="F15" s="43">
        <v>250</v>
      </c>
      <c r="G15" s="43">
        <v>6.2</v>
      </c>
      <c r="H15" s="43">
        <v>5.6</v>
      </c>
      <c r="I15" s="43">
        <v>22.3</v>
      </c>
      <c r="J15" s="43">
        <v>167</v>
      </c>
      <c r="K15" s="44">
        <v>139</v>
      </c>
      <c r="L15" s="43"/>
    </row>
    <row r="16" spans="1:12" ht="15">
      <c r="A16" s="23"/>
      <c r="B16" s="15"/>
      <c r="C16" s="11"/>
      <c r="D16" s="7" t="s">
        <v>27</v>
      </c>
      <c r="E16" s="42" t="s">
        <v>45</v>
      </c>
      <c r="F16" s="43">
        <v>95</v>
      </c>
      <c r="G16" s="43">
        <v>9.8699999999999992</v>
      </c>
      <c r="H16" s="43">
        <v>11.52</v>
      </c>
      <c r="I16" s="43">
        <v>8.8000000000000007</v>
      </c>
      <c r="J16" s="43">
        <v>168</v>
      </c>
      <c r="K16" s="44">
        <v>451</v>
      </c>
      <c r="L16" s="43"/>
    </row>
    <row r="17" spans="1:12" ht="1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3.15</v>
      </c>
      <c r="H17" s="43">
        <v>6.75</v>
      </c>
      <c r="I17" s="43">
        <v>21.9</v>
      </c>
      <c r="J17" s="43">
        <v>163.5</v>
      </c>
      <c r="K17" s="44">
        <v>520</v>
      </c>
      <c r="L17" s="43"/>
    </row>
    <row r="18" spans="1:12" ht="1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5.9</v>
      </c>
      <c r="H18" s="43">
        <v>6.8</v>
      </c>
      <c r="I18" s="43">
        <v>9.9</v>
      </c>
      <c r="J18" s="43">
        <v>123</v>
      </c>
      <c r="K18" s="44">
        <v>697</v>
      </c>
      <c r="L18" s="43"/>
    </row>
    <row r="19" spans="1:12" ht="15">
      <c r="A19" s="23"/>
      <c r="B19" s="15"/>
      <c r="C19" s="11"/>
      <c r="D19" s="7" t="s">
        <v>30</v>
      </c>
      <c r="E19" s="42" t="s">
        <v>42</v>
      </c>
      <c r="F19" s="43">
        <v>30</v>
      </c>
      <c r="G19" s="43">
        <v>2.15</v>
      </c>
      <c r="H19" s="43">
        <v>0.28999999999999998</v>
      </c>
      <c r="I19" s="43">
        <v>12.95</v>
      </c>
      <c r="J19" s="43">
        <v>65.400000000000006</v>
      </c>
      <c r="K19" s="44" t="s">
        <v>84</v>
      </c>
      <c r="L19" s="43"/>
    </row>
    <row r="20" spans="1:12" ht="15">
      <c r="A20" s="23"/>
      <c r="B20" s="15"/>
      <c r="C20" s="11"/>
      <c r="D20" s="7" t="s">
        <v>31</v>
      </c>
      <c r="E20" s="42" t="s">
        <v>43</v>
      </c>
      <c r="F20" s="43">
        <v>20</v>
      </c>
      <c r="G20" s="43">
        <v>1.6</v>
      </c>
      <c r="H20" s="43">
        <v>0</v>
      </c>
      <c r="I20" s="43">
        <v>9.6</v>
      </c>
      <c r="J20" s="43">
        <v>44.6</v>
      </c>
      <c r="K20" s="44" t="s">
        <v>84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805</v>
      </c>
      <c r="G23" s="19">
        <f t="shared" ref="G23:J23" si="0">SUM(G14:G22)</f>
        <v>29.589999999999996</v>
      </c>
      <c r="H23" s="19">
        <f t="shared" si="0"/>
        <v>31.08</v>
      </c>
      <c r="I23" s="19">
        <f t="shared" si="0"/>
        <v>87.73</v>
      </c>
      <c r="J23" s="19">
        <f t="shared" si="0"/>
        <v>745.9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1325</v>
      </c>
      <c r="G24" s="32">
        <f t="shared" ref="G24:J24" si="2">G13+G23</f>
        <v>42.339999999999996</v>
      </c>
      <c r="H24" s="32">
        <f t="shared" si="2"/>
        <v>45.769999999999996</v>
      </c>
      <c r="I24" s="32">
        <f t="shared" si="2"/>
        <v>183.68</v>
      </c>
      <c r="J24" s="32">
        <f t="shared" si="2"/>
        <v>1307.9000000000001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25</v>
      </c>
      <c r="E25" s="39" t="s">
        <v>48</v>
      </c>
      <c r="F25" s="40">
        <v>60</v>
      </c>
      <c r="G25" s="40">
        <v>0.54</v>
      </c>
      <c r="H25" s="40">
        <v>4.26</v>
      </c>
      <c r="I25" s="40">
        <v>2.34</v>
      </c>
      <c r="J25" s="40">
        <v>51</v>
      </c>
      <c r="K25" s="41">
        <v>19</v>
      </c>
      <c r="L25" s="40"/>
    </row>
    <row r="26" spans="1:12" ht="15">
      <c r="A26" s="14"/>
      <c r="B26" s="15"/>
      <c r="C26" s="11"/>
      <c r="D26" s="7" t="s">
        <v>27</v>
      </c>
      <c r="E26" s="42" t="s">
        <v>49</v>
      </c>
      <c r="F26" s="43">
        <v>95</v>
      </c>
      <c r="G26" s="43">
        <v>11.72</v>
      </c>
      <c r="H26" s="43">
        <v>11.53</v>
      </c>
      <c r="I26" s="43">
        <v>3.02</v>
      </c>
      <c r="J26" s="43">
        <v>162.9</v>
      </c>
      <c r="K26" s="44" t="s">
        <v>50</v>
      </c>
      <c r="L26" s="43"/>
    </row>
    <row r="27" spans="1:12" ht="15">
      <c r="A27" s="14"/>
      <c r="B27" s="15"/>
      <c r="C27" s="11"/>
      <c r="D27" s="7" t="s">
        <v>28</v>
      </c>
      <c r="E27" s="42" t="s">
        <v>51</v>
      </c>
      <c r="F27" s="43">
        <v>150</v>
      </c>
      <c r="G27" s="43">
        <v>3.75</v>
      </c>
      <c r="H27" s="43">
        <v>6.9</v>
      </c>
      <c r="I27" s="43">
        <v>16.05</v>
      </c>
      <c r="J27" s="43">
        <v>141</v>
      </c>
      <c r="K27" s="44">
        <v>534</v>
      </c>
      <c r="L27" s="43"/>
    </row>
    <row r="28" spans="1:12" ht="15">
      <c r="A28" s="14"/>
      <c r="B28" s="15"/>
      <c r="C28" s="11"/>
      <c r="D28" s="7" t="s">
        <v>29</v>
      </c>
      <c r="E28" s="42" t="s">
        <v>52</v>
      </c>
      <c r="F28" s="43">
        <v>200</v>
      </c>
      <c r="G28" s="43">
        <v>4.9000000000000004</v>
      </c>
      <c r="H28" s="43">
        <v>5</v>
      </c>
      <c r="I28" s="43">
        <v>22.5</v>
      </c>
      <c r="J28" s="43">
        <v>190</v>
      </c>
      <c r="K28" s="44">
        <v>693</v>
      </c>
      <c r="L28" s="43"/>
    </row>
    <row r="29" spans="1:12" ht="15">
      <c r="A29" s="14"/>
      <c r="B29" s="15"/>
      <c r="C29" s="11"/>
      <c r="D29" s="7" t="s">
        <v>30</v>
      </c>
      <c r="E29" s="42" t="s">
        <v>42</v>
      </c>
      <c r="F29" s="43">
        <v>30</v>
      </c>
      <c r="G29" s="43">
        <v>2.15</v>
      </c>
      <c r="H29" s="43">
        <v>0.28999999999999998</v>
      </c>
      <c r="I29" s="43">
        <v>12.95</v>
      </c>
      <c r="J29" s="43">
        <v>65.400000000000006</v>
      </c>
      <c r="K29" s="44" t="s">
        <v>84</v>
      </c>
      <c r="L29" s="43"/>
    </row>
    <row r="30" spans="1:12" ht="15">
      <c r="A30" s="14"/>
      <c r="B30" s="15"/>
      <c r="C30" s="11"/>
      <c r="D30" s="7" t="s">
        <v>31</v>
      </c>
      <c r="E30" s="42" t="s">
        <v>43</v>
      </c>
      <c r="F30" s="43">
        <v>20</v>
      </c>
      <c r="G30" s="43">
        <v>1.6</v>
      </c>
      <c r="H30" s="43">
        <v>0</v>
      </c>
      <c r="I30" s="43">
        <v>9.6</v>
      </c>
      <c r="J30" s="43">
        <v>44.6</v>
      </c>
      <c r="K30" s="44" t="s">
        <v>84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555</v>
      </c>
      <c r="G32" s="19">
        <f t="shared" ref="G32" si="4">SUM(G25:G31)</f>
        <v>24.660000000000004</v>
      </c>
      <c r="H32" s="19">
        <f t="shared" ref="H32" si="5">SUM(H25:H31)</f>
        <v>27.979999999999997</v>
      </c>
      <c r="I32" s="19">
        <f t="shared" ref="I32" si="6">SUM(I25:I31)</f>
        <v>66.459999999999994</v>
      </c>
      <c r="J32" s="19">
        <f t="shared" ref="J32:L32" si="7">SUM(J25:J31)</f>
        <v>654.9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87</v>
      </c>
      <c r="F33" s="43">
        <v>60</v>
      </c>
      <c r="G33" s="43">
        <v>0.48</v>
      </c>
      <c r="H33" s="43">
        <v>0.06</v>
      </c>
      <c r="I33" s="43">
        <v>1.56</v>
      </c>
      <c r="J33" s="43">
        <v>8.4</v>
      </c>
      <c r="K33" s="44">
        <v>82</v>
      </c>
      <c r="L33" s="43"/>
    </row>
    <row r="34" spans="1:12" ht="15">
      <c r="A34" s="14"/>
      <c r="B34" s="15"/>
      <c r="C34" s="11"/>
      <c r="D34" s="7" t="s">
        <v>26</v>
      </c>
      <c r="E34" s="42" t="s">
        <v>53</v>
      </c>
      <c r="F34" s="43">
        <v>275</v>
      </c>
      <c r="G34" s="43">
        <v>2</v>
      </c>
      <c r="H34" s="43">
        <v>4.9000000000000004</v>
      </c>
      <c r="I34" s="43">
        <v>14.3</v>
      </c>
      <c r="J34" s="43">
        <v>110</v>
      </c>
      <c r="K34" s="44">
        <v>142</v>
      </c>
      <c r="L34" s="43"/>
    </row>
    <row r="35" spans="1:12" ht="15">
      <c r="A35" s="14"/>
      <c r="B35" s="15"/>
      <c r="C35" s="11"/>
      <c r="D35" s="7" t="s">
        <v>104</v>
      </c>
      <c r="E35" s="42" t="s">
        <v>99</v>
      </c>
      <c r="F35" s="43">
        <v>180</v>
      </c>
      <c r="G35" s="43">
        <v>21.5</v>
      </c>
      <c r="H35" s="43">
        <v>17.559999999999999</v>
      </c>
      <c r="I35" s="43">
        <v>26.7</v>
      </c>
      <c r="J35" s="43">
        <v>355</v>
      </c>
      <c r="K35" s="44">
        <v>358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0</v>
      </c>
      <c r="H36" s="43">
        <v>0</v>
      </c>
      <c r="I36" s="43">
        <v>26</v>
      </c>
      <c r="J36" s="43">
        <v>90</v>
      </c>
      <c r="K36" s="44" t="s">
        <v>84</v>
      </c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30</v>
      </c>
      <c r="G37" s="43">
        <v>2.15</v>
      </c>
      <c r="H37" s="43">
        <v>0.28999999999999998</v>
      </c>
      <c r="I37" s="43">
        <v>12.95</v>
      </c>
      <c r="J37" s="43">
        <v>65.400000000000006</v>
      </c>
      <c r="K37" s="44" t="s">
        <v>84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1.6</v>
      </c>
      <c r="H38" s="43">
        <v>0</v>
      </c>
      <c r="I38" s="43">
        <v>9.6</v>
      </c>
      <c r="J38" s="43">
        <v>44.6</v>
      </c>
      <c r="K38" s="44" t="s">
        <v>84</v>
      </c>
      <c r="L38" s="43"/>
    </row>
    <row r="39" spans="1:12" ht="15">
      <c r="A39" s="14"/>
      <c r="B39" s="15"/>
      <c r="C39" s="11"/>
      <c r="D39" s="51" t="s">
        <v>23</v>
      </c>
      <c r="E39" s="42" t="s">
        <v>86</v>
      </c>
      <c r="F39" s="43">
        <v>150</v>
      </c>
      <c r="G39" s="43">
        <v>0.45</v>
      </c>
      <c r="H39" s="43">
        <v>0</v>
      </c>
      <c r="I39" s="43">
        <v>12.9</v>
      </c>
      <c r="J39" s="43">
        <v>60</v>
      </c>
      <c r="K39" s="44">
        <v>80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32</v>
      </c>
      <c r="E41" s="9"/>
      <c r="F41" s="19">
        <f>SUM(F33:F40)</f>
        <v>915</v>
      </c>
      <c r="G41" s="19">
        <f t="shared" ref="G41" si="8">SUM(G33:G40)</f>
        <v>28.18</v>
      </c>
      <c r="H41" s="19">
        <f t="shared" ref="H41" si="9">SUM(H33:H40)</f>
        <v>22.81</v>
      </c>
      <c r="I41" s="19">
        <f t="shared" ref="I41" si="10">SUM(I33:I40)</f>
        <v>104.01</v>
      </c>
      <c r="J41" s="19">
        <f t="shared" ref="J41:L41" si="11">SUM(J33:J40)</f>
        <v>733.4</v>
      </c>
      <c r="K41" s="25"/>
      <c r="L41" s="19">
        <f t="shared" si="11"/>
        <v>0</v>
      </c>
    </row>
    <row r="42" spans="1:12" ht="15.75" customHeight="1">
      <c r="A42" s="33">
        <f>A25</f>
        <v>1</v>
      </c>
      <c r="B42" s="33">
        <f>B25</f>
        <v>2</v>
      </c>
      <c r="C42" s="55" t="s">
        <v>4</v>
      </c>
      <c r="D42" s="56"/>
      <c r="E42" s="31"/>
      <c r="F42" s="32">
        <f>F32+F41</f>
        <v>1470</v>
      </c>
      <c r="G42" s="32">
        <f>G32+G41</f>
        <v>52.84</v>
      </c>
      <c r="H42" s="32">
        <f>H32+H41</f>
        <v>50.789999999999992</v>
      </c>
      <c r="I42" s="32">
        <f>I32+I41</f>
        <v>170.47</v>
      </c>
      <c r="J42" s="32">
        <f>J32+J41</f>
        <v>1388.3</v>
      </c>
      <c r="K42" s="32"/>
      <c r="L42" s="32">
        <f>L32+L41</f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25</v>
      </c>
      <c r="E43" s="39" t="s">
        <v>56</v>
      </c>
      <c r="F43" s="40">
        <v>60</v>
      </c>
      <c r="G43" s="40">
        <v>0.9</v>
      </c>
      <c r="H43" s="40">
        <v>1.8</v>
      </c>
      <c r="I43" s="40">
        <v>6.3</v>
      </c>
      <c r="J43" s="40">
        <v>44.4</v>
      </c>
      <c r="K43" s="41">
        <v>51</v>
      </c>
      <c r="L43" s="40"/>
    </row>
    <row r="44" spans="1:12" ht="15">
      <c r="A44" s="23"/>
      <c r="B44" s="15"/>
      <c r="C44" s="11"/>
      <c r="D44" s="7" t="s">
        <v>27</v>
      </c>
      <c r="E44" s="42" t="s">
        <v>57</v>
      </c>
      <c r="F44" s="43">
        <v>100</v>
      </c>
      <c r="G44" s="43">
        <v>7.8</v>
      </c>
      <c r="H44" s="43">
        <v>7.6</v>
      </c>
      <c r="I44" s="43">
        <v>6.4</v>
      </c>
      <c r="J44" s="43">
        <v>127</v>
      </c>
      <c r="K44" s="44">
        <v>437</v>
      </c>
      <c r="L44" s="43"/>
    </row>
    <row r="45" spans="1:12" ht="15">
      <c r="A45" s="23"/>
      <c r="B45" s="15"/>
      <c r="C45" s="11"/>
      <c r="D45" s="7" t="s">
        <v>28</v>
      </c>
      <c r="E45" s="42" t="s">
        <v>58</v>
      </c>
      <c r="F45" s="43">
        <v>150</v>
      </c>
      <c r="G45" s="43">
        <v>4.25</v>
      </c>
      <c r="H45" s="43">
        <v>6.15</v>
      </c>
      <c r="I45" s="43">
        <v>27.08</v>
      </c>
      <c r="J45" s="43">
        <v>220.5</v>
      </c>
      <c r="K45" s="44" t="s">
        <v>59</v>
      </c>
      <c r="L45" s="43"/>
    </row>
    <row r="46" spans="1:12" ht="15">
      <c r="A46" s="23"/>
      <c r="B46" s="15"/>
      <c r="C46" s="11"/>
      <c r="D46" s="7" t="s">
        <v>29</v>
      </c>
      <c r="E46" s="42" t="s">
        <v>60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>
        <v>507</v>
      </c>
      <c r="L46" s="43"/>
    </row>
    <row r="47" spans="1:12" ht="15">
      <c r="A47" s="23"/>
      <c r="B47" s="15"/>
      <c r="C47" s="11"/>
      <c r="D47" s="7" t="s">
        <v>30</v>
      </c>
      <c r="E47" s="42" t="s">
        <v>42</v>
      </c>
      <c r="F47" s="43">
        <v>30</v>
      </c>
      <c r="G47" s="43">
        <v>2.15</v>
      </c>
      <c r="H47" s="43">
        <v>0.28999999999999998</v>
      </c>
      <c r="I47" s="43">
        <v>12.95</v>
      </c>
      <c r="J47" s="43">
        <v>65.400000000000006</v>
      </c>
      <c r="K47" s="44" t="s">
        <v>84</v>
      </c>
      <c r="L47" s="43"/>
    </row>
    <row r="48" spans="1:12" ht="15">
      <c r="A48" s="23"/>
      <c r="B48" s="15"/>
      <c r="C48" s="11"/>
      <c r="D48" s="7" t="s">
        <v>31</v>
      </c>
      <c r="E48" s="42" t="s">
        <v>43</v>
      </c>
      <c r="F48" s="43">
        <v>20</v>
      </c>
      <c r="G48" s="43">
        <v>1.6</v>
      </c>
      <c r="H48" s="43">
        <v>0</v>
      </c>
      <c r="I48" s="43">
        <v>9.6</v>
      </c>
      <c r="J48" s="43">
        <v>44.6</v>
      </c>
      <c r="K48" s="44" t="s">
        <v>84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32</v>
      </c>
      <c r="E50" s="9"/>
      <c r="F50" s="19">
        <f>SUM(F43:F49)</f>
        <v>560</v>
      </c>
      <c r="G50" s="19">
        <f t="shared" ref="G50" si="12">SUM(G43:G49)</f>
        <v>16.7</v>
      </c>
      <c r="H50" s="19">
        <f t="shared" ref="H50" si="13">SUM(H43:H49)</f>
        <v>15.84</v>
      </c>
      <c r="I50" s="19">
        <f t="shared" ref="I50" si="14">SUM(I43:I49)</f>
        <v>81.33</v>
      </c>
      <c r="J50" s="19">
        <f t="shared" ref="J50:L50" si="15">SUM(J43:J49)</f>
        <v>581.9</v>
      </c>
      <c r="K50" s="25"/>
      <c r="L50" s="19">
        <f t="shared" si="15"/>
        <v>0</v>
      </c>
    </row>
    <row r="51" spans="1:12" ht="1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42" t="s">
        <v>102</v>
      </c>
      <c r="F51" s="43">
        <v>60</v>
      </c>
      <c r="G51" s="43">
        <v>0.36</v>
      </c>
      <c r="H51" s="43">
        <v>4.26</v>
      </c>
      <c r="I51" s="43">
        <v>4.8600000000000003</v>
      </c>
      <c r="J51" s="43">
        <v>47.4</v>
      </c>
      <c r="K51" s="44">
        <v>16</v>
      </c>
      <c r="L51" s="43"/>
    </row>
    <row r="52" spans="1:12" ht="15">
      <c r="A52" s="23"/>
      <c r="B52" s="15"/>
      <c r="C52" s="11"/>
      <c r="D52" s="7" t="s">
        <v>26</v>
      </c>
      <c r="E52" s="42" t="s">
        <v>61</v>
      </c>
      <c r="F52" s="43">
        <v>250</v>
      </c>
      <c r="G52" s="43">
        <v>3</v>
      </c>
      <c r="H52" s="43">
        <v>4.5</v>
      </c>
      <c r="I52" s="43">
        <v>20.100000000000001</v>
      </c>
      <c r="J52" s="43">
        <v>135</v>
      </c>
      <c r="K52" s="44">
        <v>132</v>
      </c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110</v>
      </c>
      <c r="G53" s="43">
        <v>7.7</v>
      </c>
      <c r="H53" s="43">
        <v>8.17</v>
      </c>
      <c r="I53" s="43">
        <v>8.57</v>
      </c>
      <c r="J53" s="43">
        <v>138.6</v>
      </c>
      <c r="K53" s="44" t="s">
        <v>63</v>
      </c>
      <c r="L53" s="43"/>
    </row>
    <row r="54" spans="1:12" ht="15">
      <c r="A54" s="23"/>
      <c r="B54" s="15"/>
      <c r="C54" s="11"/>
      <c r="D54" s="7" t="s">
        <v>64</v>
      </c>
      <c r="E54" s="42" t="s">
        <v>65</v>
      </c>
      <c r="F54" s="43">
        <v>30</v>
      </c>
      <c r="G54" s="43">
        <v>0.72</v>
      </c>
      <c r="H54" s="43">
        <v>3.06</v>
      </c>
      <c r="I54" s="43">
        <v>1.5</v>
      </c>
      <c r="J54" s="43">
        <v>36.6</v>
      </c>
      <c r="K54" s="44">
        <v>600</v>
      </c>
      <c r="L54" s="43"/>
    </row>
    <row r="55" spans="1:12" ht="15">
      <c r="A55" s="23"/>
      <c r="B55" s="15"/>
      <c r="C55" s="11"/>
      <c r="D55" s="7" t="s">
        <v>29</v>
      </c>
      <c r="E55" s="42" t="s">
        <v>103</v>
      </c>
      <c r="F55" s="43">
        <v>200</v>
      </c>
      <c r="G55" s="43">
        <v>0.6</v>
      </c>
      <c r="H55" s="43">
        <v>0</v>
      </c>
      <c r="I55" s="43">
        <v>31.4</v>
      </c>
      <c r="J55" s="43">
        <v>124</v>
      </c>
      <c r="K55" s="44">
        <v>638</v>
      </c>
      <c r="L55" s="43"/>
    </row>
    <row r="56" spans="1:12" ht="15">
      <c r="A56" s="23"/>
      <c r="B56" s="15"/>
      <c r="C56" s="11"/>
      <c r="D56" s="7" t="s">
        <v>67</v>
      </c>
      <c r="E56" s="42" t="s">
        <v>66</v>
      </c>
      <c r="F56" s="43">
        <v>30</v>
      </c>
      <c r="G56" s="43">
        <v>7.99</v>
      </c>
      <c r="H56" s="43">
        <v>7.99</v>
      </c>
      <c r="I56" s="43">
        <v>8.1999999999999993</v>
      </c>
      <c r="J56" s="43">
        <v>108</v>
      </c>
      <c r="K56" s="44" t="s">
        <v>84</v>
      </c>
      <c r="L56" s="43"/>
    </row>
    <row r="57" spans="1:12" ht="15">
      <c r="A57" s="23"/>
      <c r="B57" s="15"/>
      <c r="C57" s="11"/>
      <c r="D57" s="7" t="s">
        <v>30</v>
      </c>
      <c r="E57" s="42" t="s">
        <v>42</v>
      </c>
      <c r="F57" s="43">
        <v>60</v>
      </c>
      <c r="G57" s="43">
        <v>4.3</v>
      </c>
      <c r="H57" s="43">
        <v>0.57999999999999996</v>
      </c>
      <c r="I57" s="43">
        <v>25.9</v>
      </c>
      <c r="J57" s="43">
        <v>130.80000000000001</v>
      </c>
      <c r="K57" s="44" t="s">
        <v>84</v>
      </c>
      <c r="L57" s="43"/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20</v>
      </c>
      <c r="G58" s="43">
        <v>1.6</v>
      </c>
      <c r="H58" s="43">
        <v>0</v>
      </c>
      <c r="I58" s="43">
        <v>9.6</v>
      </c>
      <c r="J58" s="43">
        <v>44.6</v>
      </c>
      <c r="K58" s="44" t="s">
        <v>84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SUM(F51:F60)</f>
        <v>760</v>
      </c>
      <c r="G61" s="19">
        <f t="shared" ref="G61" si="16">SUM(G51:G60)</f>
        <v>26.270000000000003</v>
      </c>
      <c r="H61" s="19">
        <f t="shared" ref="H61" si="17">SUM(H51:H60)</f>
        <v>28.559999999999995</v>
      </c>
      <c r="I61" s="19">
        <f t="shared" ref="I61" si="18">SUM(I51:I60)</f>
        <v>110.13</v>
      </c>
      <c r="J61" s="19">
        <f t="shared" ref="J61:L61" si="19">SUM(J51:J60)</f>
        <v>765.00000000000011</v>
      </c>
      <c r="K61" s="25"/>
      <c r="L61" s="19">
        <f t="shared" si="19"/>
        <v>0</v>
      </c>
    </row>
    <row r="62" spans="1:12" ht="15.75" customHeight="1">
      <c r="A62" s="29">
        <f>A43</f>
        <v>1</v>
      </c>
      <c r="B62" s="30">
        <f>B43</f>
        <v>3</v>
      </c>
      <c r="C62" s="55" t="s">
        <v>4</v>
      </c>
      <c r="D62" s="56"/>
      <c r="E62" s="31"/>
      <c r="F62" s="32">
        <f>F50+F61</f>
        <v>1320</v>
      </c>
      <c r="G62" s="32">
        <f>G50+G61</f>
        <v>42.97</v>
      </c>
      <c r="H62" s="32">
        <f>H50+H61</f>
        <v>44.399999999999991</v>
      </c>
      <c r="I62" s="32">
        <f>I50+I61</f>
        <v>191.45999999999998</v>
      </c>
      <c r="J62" s="32">
        <f>J50+J61</f>
        <v>1346.9</v>
      </c>
      <c r="K62" s="32"/>
      <c r="L62" s="32">
        <f>L50+L61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25</v>
      </c>
      <c r="E63" s="39" t="s">
        <v>68</v>
      </c>
      <c r="F63" s="40">
        <v>60</v>
      </c>
      <c r="G63" s="40">
        <v>0.54</v>
      </c>
      <c r="H63" s="40">
        <v>4.26</v>
      </c>
      <c r="I63" s="40">
        <v>1.92</v>
      </c>
      <c r="J63" s="40">
        <v>49.2</v>
      </c>
      <c r="K63" s="41">
        <v>20</v>
      </c>
      <c r="L63" s="40"/>
    </row>
    <row r="64" spans="1:12" ht="15">
      <c r="A64" s="23"/>
      <c r="B64" s="15"/>
      <c r="C64" s="11"/>
      <c r="D64" s="7" t="s">
        <v>27</v>
      </c>
      <c r="E64" s="42" t="s">
        <v>69</v>
      </c>
      <c r="F64" s="43">
        <v>95</v>
      </c>
      <c r="G64" s="43">
        <v>11.84</v>
      </c>
      <c r="H64" s="43">
        <v>2.4</v>
      </c>
      <c r="I64" s="43">
        <v>8</v>
      </c>
      <c r="J64" s="43">
        <v>100.8</v>
      </c>
      <c r="K64" s="44">
        <v>389</v>
      </c>
      <c r="L64" s="43"/>
    </row>
    <row r="65" spans="1:12" ht="15">
      <c r="A65" s="23"/>
      <c r="B65" s="15"/>
      <c r="C65" s="11"/>
      <c r="D65" s="7" t="s">
        <v>28</v>
      </c>
      <c r="E65" s="42" t="s">
        <v>46</v>
      </c>
      <c r="F65" s="43">
        <v>150</v>
      </c>
      <c r="G65" s="43">
        <v>3.15</v>
      </c>
      <c r="H65" s="43">
        <v>6.75</v>
      </c>
      <c r="I65" s="43">
        <v>21.9</v>
      </c>
      <c r="J65" s="43">
        <v>163.5</v>
      </c>
      <c r="K65" s="44">
        <v>520</v>
      </c>
      <c r="L65" s="43"/>
    </row>
    <row r="66" spans="1:12" ht="15">
      <c r="A66" s="23"/>
      <c r="B66" s="15"/>
      <c r="C66" s="11"/>
      <c r="D66" s="7" t="s">
        <v>29</v>
      </c>
      <c r="E66" s="42" t="s">
        <v>39</v>
      </c>
      <c r="F66" s="43">
        <v>200</v>
      </c>
      <c r="G66" s="43">
        <v>1.6</v>
      </c>
      <c r="H66" s="43">
        <v>1.6</v>
      </c>
      <c r="I66" s="43">
        <v>17.3</v>
      </c>
      <c r="J66" s="43">
        <v>87</v>
      </c>
      <c r="K66" s="44">
        <v>1011</v>
      </c>
      <c r="L66" s="43"/>
    </row>
    <row r="67" spans="1:12" ht="15">
      <c r="A67" s="23"/>
      <c r="B67" s="15"/>
      <c r="C67" s="11"/>
      <c r="D67" s="7" t="s">
        <v>30</v>
      </c>
      <c r="E67" s="42" t="s">
        <v>42</v>
      </c>
      <c r="F67" s="43">
        <v>30</v>
      </c>
      <c r="G67" s="43">
        <v>2.15</v>
      </c>
      <c r="H67" s="43">
        <v>0.28999999999999998</v>
      </c>
      <c r="I67" s="43">
        <v>12.95</v>
      </c>
      <c r="J67" s="43">
        <v>65.400000000000006</v>
      </c>
      <c r="K67" s="44" t="s">
        <v>84</v>
      </c>
      <c r="L67" s="43"/>
    </row>
    <row r="68" spans="1:12" ht="15">
      <c r="A68" s="23"/>
      <c r="B68" s="15"/>
      <c r="C68" s="11"/>
      <c r="D68" s="7" t="s">
        <v>31</v>
      </c>
      <c r="E68" s="42" t="s">
        <v>43</v>
      </c>
      <c r="F68" s="43">
        <v>20</v>
      </c>
      <c r="G68" s="43">
        <v>1.6</v>
      </c>
      <c r="H68" s="43">
        <v>0</v>
      </c>
      <c r="I68" s="43">
        <v>9.6</v>
      </c>
      <c r="J68" s="43">
        <v>44.6</v>
      </c>
      <c r="K68" s="44" t="s">
        <v>84</v>
      </c>
      <c r="L68" s="43"/>
    </row>
    <row r="69" spans="1:12" ht="15">
      <c r="A69" s="23"/>
      <c r="B69" s="15"/>
      <c r="C69" s="11"/>
      <c r="D69" s="7" t="s">
        <v>70</v>
      </c>
      <c r="E69" s="42" t="s">
        <v>71</v>
      </c>
      <c r="F69" s="43">
        <v>40</v>
      </c>
      <c r="G69" s="43">
        <v>5.0999999999999996</v>
      </c>
      <c r="H69" s="43">
        <v>4.5999999999999996</v>
      </c>
      <c r="I69" s="43">
        <v>0.3</v>
      </c>
      <c r="J69" s="43">
        <v>63</v>
      </c>
      <c r="K69" s="44">
        <v>81</v>
      </c>
      <c r="L69" s="43"/>
    </row>
    <row r="70" spans="1:12" ht="1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32</v>
      </c>
      <c r="E71" s="9"/>
      <c r="F71" s="19">
        <f>SUM(F63:F69)</f>
        <v>595</v>
      </c>
      <c r="G71" s="19">
        <f>SUM(G63:G69)</f>
        <v>25.979999999999997</v>
      </c>
      <c r="H71" s="19">
        <f>SUM(H63:H69)</f>
        <v>19.899999999999999</v>
      </c>
      <c r="I71" s="19">
        <f>SUM(I63:I69)</f>
        <v>71.97</v>
      </c>
      <c r="J71" s="19">
        <f>SUM(J63:J69)</f>
        <v>573.5</v>
      </c>
      <c r="K71" s="25"/>
      <c r="L71" s="19">
        <f>SUM(L63:L69)</f>
        <v>0</v>
      </c>
    </row>
    <row r="72" spans="1:12" ht="1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85</v>
      </c>
      <c r="F72" s="43">
        <v>60</v>
      </c>
      <c r="G72" s="43">
        <v>0.72</v>
      </c>
      <c r="H72" s="43">
        <v>0.12</v>
      </c>
      <c r="I72" s="43">
        <v>2.2799999999999998</v>
      </c>
      <c r="J72" s="43">
        <v>14.4</v>
      </c>
      <c r="K72" s="44">
        <v>82</v>
      </c>
      <c r="L72" s="43"/>
    </row>
    <row r="73" spans="1:12" ht="15">
      <c r="A73" s="23"/>
      <c r="B73" s="15"/>
      <c r="C73" s="11"/>
      <c r="D73" s="7" t="s">
        <v>26</v>
      </c>
      <c r="E73" s="42" t="s">
        <v>95</v>
      </c>
      <c r="F73" s="43">
        <v>250</v>
      </c>
      <c r="G73" s="43">
        <v>2</v>
      </c>
      <c r="H73" s="43">
        <v>4.3</v>
      </c>
      <c r="I73" s="43">
        <v>10</v>
      </c>
      <c r="J73" s="43">
        <v>88</v>
      </c>
      <c r="K73" s="44">
        <v>124</v>
      </c>
      <c r="L73" s="43"/>
    </row>
    <row r="74" spans="1:12" ht="15">
      <c r="A74" s="23"/>
      <c r="B74" s="15"/>
      <c r="C74" s="11"/>
      <c r="D74" s="7" t="s">
        <v>104</v>
      </c>
      <c r="E74" s="42" t="s">
        <v>72</v>
      </c>
      <c r="F74" s="43">
        <v>200</v>
      </c>
      <c r="G74" s="43">
        <v>12</v>
      </c>
      <c r="H74" s="43">
        <v>11.6</v>
      </c>
      <c r="I74" s="43">
        <v>19.399999999999999</v>
      </c>
      <c r="J74" s="43">
        <v>232</v>
      </c>
      <c r="K74" s="44">
        <v>489</v>
      </c>
      <c r="L74" s="43"/>
    </row>
    <row r="75" spans="1:12" ht="15">
      <c r="A75" s="23"/>
      <c r="B75" s="15"/>
      <c r="C75" s="11"/>
      <c r="D75" s="7" t="s">
        <v>29</v>
      </c>
      <c r="E75" s="42" t="s">
        <v>73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639</v>
      </c>
      <c r="L75" s="43"/>
    </row>
    <row r="76" spans="1:12" ht="15">
      <c r="A76" s="23"/>
      <c r="B76" s="15"/>
      <c r="C76" s="11"/>
      <c r="D76" s="7" t="s">
        <v>30</v>
      </c>
      <c r="E76" s="42" t="s">
        <v>42</v>
      </c>
      <c r="F76" s="43">
        <v>60</v>
      </c>
      <c r="G76" s="43">
        <v>4.3</v>
      </c>
      <c r="H76" s="43">
        <v>0.57999999999999996</v>
      </c>
      <c r="I76" s="43">
        <v>25.9</v>
      </c>
      <c r="J76" s="43">
        <v>130.80000000000001</v>
      </c>
      <c r="K76" s="44" t="s">
        <v>84</v>
      </c>
      <c r="L76" s="43"/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20</v>
      </c>
      <c r="G77" s="43">
        <v>1.6</v>
      </c>
      <c r="H77" s="43">
        <v>0</v>
      </c>
      <c r="I77" s="43">
        <v>9.6</v>
      </c>
      <c r="J77" s="43">
        <v>44.6</v>
      </c>
      <c r="K77" s="44" t="s">
        <v>84</v>
      </c>
      <c r="L77" s="43"/>
    </row>
    <row r="78" spans="1:12" ht="15">
      <c r="A78" s="23"/>
      <c r="B78" s="15"/>
      <c r="C78" s="11"/>
      <c r="D78" s="51" t="s">
        <v>29</v>
      </c>
      <c r="E78" s="42" t="s">
        <v>47</v>
      </c>
      <c r="F78" s="43">
        <v>200</v>
      </c>
      <c r="G78" s="43">
        <v>5.9</v>
      </c>
      <c r="H78" s="43">
        <v>6.8</v>
      </c>
      <c r="I78" s="43">
        <v>9.9</v>
      </c>
      <c r="J78" s="43">
        <v>123</v>
      </c>
      <c r="K78" s="44">
        <v>697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SUM(F72:F79)</f>
        <v>990</v>
      </c>
      <c r="G80" s="19">
        <f t="shared" ref="G80" si="20">SUM(G72:G79)</f>
        <v>27.119999999999997</v>
      </c>
      <c r="H80" s="19">
        <f t="shared" ref="H80" si="21">SUM(H72:H79)</f>
        <v>23.4</v>
      </c>
      <c r="I80" s="19">
        <f t="shared" ref="I80" si="22">SUM(I72:I79)</f>
        <v>108.47999999999999</v>
      </c>
      <c r="J80" s="19">
        <f t="shared" ref="J80:L80" si="23">SUM(J72:J79)</f>
        <v>756.80000000000007</v>
      </c>
      <c r="K80" s="25"/>
      <c r="L80" s="19">
        <f t="shared" si="23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F71+F80</f>
        <v>1585</v>
      </c>
      <c r="G81" s="32">
        <f>G71+G80</f>
        <v>53.099999999999994</v>
      </c>
      <c r="H81" s="32">
        <f>H71+H80</f>
        <v>43.3</v>
      </c>
      <c r="I81" s="32">
        <f>I71+I80</f>
        <v>180.45</v>
      </c>
      <c r="J81" s="32">
        <f>J71+J80</f>
        <v>1330.3000000000002</v>
      </c>
      <c r="K81" s="32"/>
      <c r="L81" s="32">
        <f>L71+L80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25</v>
      </c>
      <c r="E82" s="39" t="s">
        <v>105</v>
      </c>
      <c r="F82" s="40">
        <v>80</v>
      </c>
      <c r="G82" s="40">
        <v>1.92</v>
      </c>
      <c r="H82" s="40">
        <v>2.64</v>
      </c>
      <c r="I82" s="40">
        <v>12.2</v>
      </c>
      <c r="J82" s="40">
        <v>81.599999999999994</v>
      </c>
      <c r="K82" s="41">
        <v>52</v>
      </c>
      <c r="L82" s="40"/>
    </row>
    <row r="83" spans="1:12" ht="15">
      <c r="A83" s="23"/>
      <c r="B83" s="15"/>
      <c r="C83" s="11"/>
      <c r="D83" s="8" t="s">
        <v>21</v>
      </c>
      <c r="E83" s="42" t="s">
        <v>74</v>
      </c>
      <c r="F83" s="43">
        <v>180</v>
      </c>
      <c r="G83" s="43">
        <v>12.36</v>
      </c>
      <c r="H83" s="43">
        <v>14.04</v>
      </c>
      <c r="I83" s="43">
        <v>18.45</v>
      </c>
      <c r="J83" s="43">
        <v>358.5</v>
      </c>
      <c r="K83" s="44">
        <v>366</v>
      </c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207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/>
    </row>
    <row r="85" spans="1:12" ht="15">
      <c r="A85" s="23"/>
      <c r="B85" s="15"/>
      <c r="C85" s="11"/>
      <c r="D85" s="7" t="s">
        <v>30</v>
      </c>
      <c r="E85" s="42" t="s">
        <v>42</v>
      </c>
      <c r="F85" s="43">
        <v>30</v>
      </c>
      <c r="G85" s="43">
        <v>2.15</v>
      </c>
      <c r="H85" s="43">
        <v>0.28999999999999998</v>
      </c>
      <c r="I85" s="43">
        <v>12.95</v>
      </c>
      <c r="J85" s="43">
        <v>65.400000000000006</v>
      </c>
      <c r="K85" s="44" t="s">
        <v>84</v>
      </c>
      <c r="L85" s="43"/>
    </row>
    <row r="86" spans="1:12" ht="15">
      <c r="A86" s="23"/>
      <c r="B86" s="15"/>
      <c r="C86" s="11"/>
      <c r="D86" s="7" t="s">
        <v>31</v>
      </c>
      <c r="E86" s="42" t="s">
        <v>43</v>
      </c>
      <c r="F86" s="43">
        <v>20</v>
      </c>
      <c r="G86" s="43">
        <v>1.6</v>
      </c>
      <c r="H86" s="43">
        <v>0</v>
      </c>
      <c r="I86" s="43">
        <v>9.6</v>
      </c>
      <c r="J86" s="43">
        <v>44.6</v>
      </c>
      <c r="K86" s="44" t="s">
        <v>84</v>
      </c>
      <c r="L86" s="43"/>
    </row>
    <row r="87" spans="1:12" ht="15">
      <c r="A87" s="23"/>
      <c r="B87" s="15"/>
      <c r="C87" s="11"/>
      <c r="D87" s="7" t="s">
        <v>23</v>
      </c>
      <c r="E87" s="42" t="s">
        <v>89</v>
      </c>
      <c r="F87" s="43">
        <v>100</v>
      </c>
      <c r="G87" s="43">
        <v>0.8</v>
      </c>
      <c r="H87" s="43">
        <v>0</v>
      </c>
      <c r="I87" s="43">
        <v>7.5</v>
      </c>
      <c r="J87" s="43">
        <v>38</v>
      </c>
      <c r="K87" s="44">
        <v>80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SUM(F82:F89)</f>
        <v>617</v>
      </c>
      <c r="G90" s="19">
        <f t="shared" ref="G90" si="24">SUM(G82:G89)</f>
        <v>19.130000000000003</v>
      </c>
      <c r="H90" s="19">
        <f t="shared" ref="H90" si="25">SUM(H82:H89)</f>
        <v>16.97</v>
      </c>
      <c r="I90" s="19">
        <f t="shared" ref="I90" si="26">SUM(I82:I89)</f>
        <v>75.899999999999991</v>
      </c>
      <c r="J90" s="19">
        <f t="shared" ref="J90:L90" si="27">SUM(J82:J89)</f>
        <v>648.1</v>
      </c>
      <c r="K90" s="25"/>
      <c r="L90" s="19">
        <f t="shared" si="27"/>
        <v>0</v>
      </c>
    </row>
    <row r="91" spans="1:12" ht="15">
      <c r="A91" s="26">
        <f>A82</f>
        <v>1</v>
      </c>
      <c r="B91" s="13">
        <f>B82</f>
        <v>5</v>
      </c>
      <c r="C91" s="10" t="s">
        <v>24</v>
      </c>
      <c r="D91" s="7" t="s">
        <v>25</v>
      </c>
      <c r="E91" s="42" t="s">
        <v>87</v>
      </c>
      <c r="F91" s="43">
        <v>60</v>
      </c>
      <c r="G91" s="43">
        <v>0.48</v>
      </c>
      <c r="H91" s="43">
        <v>0.06</v>
      </c>
      <c r="I91" s="43">
        <v>1.56</v>
      </c>
      <c r="J91" s="43">
        <v>8.4</v>
      </c>
      <c r="K91" s="44">
        <v>82</v>
      </c>
      <c r="L91" s="43"/>
    </row>
    <row r="92" spans="1:12" ht="15">
      <c r="A92" s="23"/>
      <c r="B92" s="15"/>
      <c r="C92" s="11"/>
      <c r="D92" s="7" t="s">
        <v>26</v>
      </c>
      <c r="E92" s="42" t="s">
        <v>76</v>
      </c>
      <c r="F92" s="43">
        <v>260</v>
      </c>
      <c r="G92" s="43">
        <v>2</v>
      </c>
      <c r="H92" s="43">
        <v>5.2</v>
      </c>
      <c r="I92" s="43">
        <v>13.1</v>
      </c>
      <c r="J92" s="43">
        <v>106</v>
      </c>
      <c r="K92" s="44">
        <v>110</v>
      </c>
      <c r="L92" s="43"/>
    </row>
    <row r="93" spans="1:12" ht="15">
      <c r="A93" s="23"/>
      <c r="B93" s="15"/>
      <c r="C93" s="11"/>
      <c r="D93" s="7" t="s">
        <v>104</v>
      </c>
      <c r="E93" s="42" t="s">
        <v>77</v>
      </c>
      <c r="F93" s="43">
        <v>200</v>
      </c>
      <c r="G93" s="43">
        <v>14.8</v>
      </c>
      <c r="H93" s="43">
        <v>14.8</v>
      </c>
      <c r="I93" s="43">
        <v>27.2</v>
      </c>
      <c r="J93" s="43">
        <v>308</v>
      </c>
      <c r="K93" s="44">
        <v>492</v>
      </c>
      <c r="L93" s="43"/>
    </row>
    <row r="94" spans="1:12" ht="15">
      <c r="A94" s="23"/>
      <c r="B94" s="15"/>
      <c r="C94" s="11"/>
      <c r="D94" s="7" t="s">
        <v>29</v>
      </c>
      <c r="E94" s="42" t="s">
        <v>78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>
        <v>685</v>
      </c>
      <c r="L94" s="43"/>
    </row>
    <row r="95" spans="1:12" ht="15">
      <c r="A95" s="23"/>
      <c r="B95" s="15"/>
      <c r="C95" s="11"/>
      <c r="D95" s="7" t="s">
        <v>30</v>
      </c>
      <c r="E95" s="42" t="s">
        <v>42</v>
      </c>
      <c r="F95" s="43">
        <v>30</v>
      </c>
      <c r="G95" s="43">
        <v>2.15</v>
      </c>
      <c r="H95" s="43">
        <v>0.28999999999999998</v>
      </c>
      <c r="I95" s="43">
        <v>12.95</v>
      </c>
      <c r="J95" s="43">
        <v>65.400000000000006</v>
      </c>
      <c r="K95" s="44" t="s">
        <v>84</v>
      </c>
      <c r="L95" s="43"/>
    </row>
    <row r="96" spans="1:12" ht="15">
      <c r="A96" s="23"/>
      <c r="B96" s="15"/>
      <c r="C96" s="11"/>
      <c r="D96" s="7" t="s">
        <v>31</v>
      </c>
      <c r="E96" s="42" t="s">
        <v>43</v>
      </c>
      <c r="F96" s="43">
        <v>20</v>
      </c>
      <c r="G96" s="43">
        <v>1.6</v>
      </c>
      <c r="H96" s="43">
        <v>0</v>
      </c>
      <c r="I96" s="43">
        <v>9.6</v>
      </c>
      <c r="J96" s="43">
        <v>44.6</v>
      </c>
      <c r="K96" s="44" t="s">
        <v>84</v>
      </c>
      <c r="L96" s="43"/>
    </row>
    <row r="97" spans="1:12" ht="15">
      <c r="A97" s="23"/>
      <c r="B97" s="15"/>
      <c r="C97" s="11"/>
      <c r="D97" s="6" t="s">
        <v>40</v>
      </c>
      <c r="E97" s="42" t="s">
        <v>100</v>
      </c>
      <c r="F97" s="43">
        <v>38</v>
      </c>
      <c r="G97" s="43">
        <v>1.7</v>
      </c>
      <c r="H97" s="43">
        <v>11.4</v>
      </c>
      <c r="I97" s="43">
        <v>22.8</v>
      </c>
      <c r="J97" s="43">
        <v>205.2</v>
      </c>
      <c r="K97" s="44" t="s">
        <v>84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SUM(F91:F98)</f>
        <v>808</v>
      </c>
      <c r="G99" s="19">
        <f t="shared" ref="G99" si="28">SUM(G91:G98)</f>
        <v>22.93</v>
      </c>
      <c r="H99" s="19">
        <f t="shared" ref="H99" si="29">SUM(H91:H98)</f>
        <v>31.75</v>
      </c>
      <c r="I99" s="19">
        <f t="shared" ref="I99" si="30">SUM(I91:I98)</f>
        <v>102.21</v>
      </c>
      <c r="J99" s="19">
        <f t="shared" ref="J99:L99" si="31">SUM(J91:J98)</f>
        <v>795.59999999999991</v>
      </c>
      <c r="K99" s="25"/>
      <c r="L99" s="19">
        <f t="shared" si="31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F90+F99</f>
        <v>1425</v>
      </c>
      <c r="G100" s="32">
        <f>G90+G99</f>
        <v>42.06</v>
      </c>
      <c r="H100" s="32">
        <f>H90+H99</f>
        <v>48.72</v>
      </c>
      <c r="I100" s="32">
        <f>I90+I99</f>
        <v>178.10999999999999</v>
      </c>
      <c r="J100" s="32">
        <f>J90+J99</f>
        <v>1443.6999999999998</v>
      </c>
      <c r="K100" s="32"/>
      <c r="L100" s="32">
        <f>L90+L99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27</v>
      </c>
      <c r="E101" s="39" t="s">
        <v>69</v>
      </c>
      <c r="F101" s="40">
        <v>90</v>
      </c>
      <c r="G101" s="40">
        <v>11.84</v>
      </c>
      <c r="H101" s="40">
        <v>2.4</v>
      </c>
      <c r="I101" s="40">
        <v>8</v>
      </c>
      <c r="J101" s="40">
        <v>100.8</v>
      </c>
      <c r="K101" s="41">
        <v>389</v>
      </c>
      <c r="L101" s="40"/>
    </row>
    <row r="102" spans="1:12" ht="15">
      <c r="A102" s="23"/>
      <c r="B102" s="15"/>
      <c r="C102" s="11"/>
      <c r="D102" s="51" t="s">
        <v>64</v>
      </c>
      <c r="E102" s="42" t="s">
        <v>79</v>
      </c>
      <c r="F102" s="43">
        <v>30</v>
      </c>
      <c r="G102" s="43">
        <v>0.8</v>
      </c>
      <c r="H102" s="43">
        <v>1.4</v>
      </c>
      <c r="I102" s="43">
        <v>2.5</v>
      </c>
      <c r="J102" s="43">
        <v>26.4</v>
      </c>
      <c r="K102" s="44">
        <v>587</v>
      </c>
      <c r="L102" s="43"/>
    </row>
    <row r="103" spans="1:12" ht="15">
      <c r="A103" s="23"/>
      <c r="B103" s="15"/>
      <c r="C103" s="11"/>
      <c r="D103" s="51" t="s">
        <v>28</v>
      </c>
      <c r="E103" s="42" t="s">
        <v>80</v>
      </c>
      <c r="F103" s="43">
        <v>150</v>
      </c>
      <c r="G103" s="43">
        <v>3.75</v>
      </c>
      <c r="H103" s="43">
        <v>6.15</v>
      </c>
      <c r="I103" s="43">
        <v>38.549999999999997</v>
      </c>
      <c r="J103" s="43">
        <v>228</v>
      </c>
      <c r="K103" s="44">
        <v>511</v>
      </c>
      <c r="L103" s="43"/>
    </row>
    <row r="104" spans="1:12" ht="15">
      <c r="A104" s="23"/>
      <c r="B104" s="15"/>
      <c r="C104" s="11"/>
      <c r="D104" s="51" t="s">
        <v>67</v>
      </c>
      <c r="E104" s="42" t="s">
        <v>66</v>
      </c>
      <c r="F104" s="43">
        <v>20</v>
      </c>
      <c r="G104" s="43">
        <v>5.3</v>
      </c>
      <c r="H104" s="43">
        <v>5.3</v>
      </c>
      <c r="I104" s="43">
        <v>5.47</v>
      </c>
      <c r="J104" s="43">
        <v>72</v>
      </c>
      <c r="K104" s="44" t="s">
        <v>84</v>
      </c>
      <c r="L104" s="43"/>
    </row>
    <row r="105" spans="1:12" ht="15">
      <c r="A105" s="23"/>
      <c r="B105" s="15"/>
      <c r="C105" s="11"/>
      <c r="D105" s="7" t="s">
        <v>109</v>
      </c>
      <c r="E105" s="42" t="s">
        <v>39</v>
      </c>
      <c r="F105" s="43">
        <v>200</v>
      </c>
      <c r="G105" s="43">
        <v>1.6</v>
      </c>
      <c r="H105" s="43">
        <v>1.6</v>
      </c>
      <c r="I105" s="43">
        <v>17.3</v>
      </c>
      <c r="J105" s="43">
        <v>87</v>
      </c>
      <c r="K105" s="44">
        <v>1011</v>
      </c>
      <c r="L105" s="43"/>
    </row>
    <row r="106" spans="1:12" ht="15">
      <c r="A106" s="23"/>
      <c r="B106" s="15"/>
      <c r="C106" s="11"/>
      <c r="D106" s="7" t="s">
        <v>30</v>
      </c>
      <c r="E106" s="42" t="s">
        <v>42</v>
      </c>
      <c r="F106" s="43">
        <v>30</v>
      </c>
      <c r="G106" s="43">
        <v>2.15</v>
      </c>
      <c r="H106" s="43">
        <v>0.28999999999999998</v>
      </c>
      <c r="I106" s="43">
        <v>12.95</v>
      </c>
      <c r="J106" s="43">
        <v>65.400000000000006</v>
      </c>
      <c r="K106" s="44" t="s">
        <v>84</v>
      </c>
      <c r="L106" s="43"/>
    </row>
    <row r="107" spans="1:12" ht="15">
      <c r="A107" s="23"/>
      <c r="B107" s="15"/>
      <c r="C107" s="11"/>
      <c r="D107" s="7" t="s">
        <v>31</v>
      </c>
      <c r="E107" s="42" t="s">
        <v>43</v>
      </c>
      <c r="F107" s="43">
        <v>20</v>
      </c>
      <c r="G107" s="43">
        <v>1.6</v>
      </c>
      <c r="H107" s="43">
        <v>0</v>
      </c>
      <c r="I107" s="43">
        <v>9.6</v>
      </c>
      <c r="J107" s="43">
        <v>44.6</v>
      </c>
      <c r="K107" s="44" t="s">
        <v>84</v>
      </c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32</v>
      </c>
      <c r="E110" s="9"/>
      <c r="F110" s="19">
        <f>SUM(F101:F109)</f>
        <v>540</v>
      </c>
      <c r="G110" s="19">
        <f t="shared" ref="G110:J110" si="32">SUM(G101:G109)</f>
        <v>27.040000000000003</v>
      </c>
      <c r="H110" s="19">
        <f t="shared" si="32"/>
        <v>17.14</v>
      </c>
      <c r="I110" s="19">
        <f t="shared" si="32"/>
        <v>94.36999999999999</v>
      </c>
      <c r="J110" s="19">
        <f t="shared" si="32"/>
        <v>624.20000000000005</v>
      </c>
      <c r="K110" s="25"/>
      <c r="L110" s="19">
        <f t="shared" ref="L110" si="33">SUM(L101:L109)</f>
        <v>0</v>
      </c>
    </row>
    <row r="111" spans="1:12" ht="15">
      <c r="A111" s="26">
        <f>A101</f>
        <v>2</v>
      </c>
      <c r="B111" s="13">
        <f>B101</f>
        <v>1</v>
      </c>
      <c r="C111" s="10" t="s">
        <v>24</v>
      </c>
      <c r="D111" s="7" t="s">
        <v>25</v>
      </c>
      <c r="E111" s="42" t="s">
        <v>56</v>
      </c>
      <c r="F111" s="43">
        <v>60</v>
      </c>
      <c r="G111" s="43">
        <v>0.9</v>
      </c>
      <c r="H111" s="43">
        <v>1.8</v>
      </c>
      <c r="I111" s="43">
        <v>6.3</v>
      </c>
      <c r="J111" s="43">
        <v>44.4</v>
      </c>
      <c r="K111" s="44">
        <v>51</v>
      </c>
      <c r="L111" s="43"/>
    </row>
    <row r="112" spans="1:12" ht="15">
      <c r="A112" s="23"/>
      <c r="B112" s="15"/>
      <c r="C112" s="11"/>
      <c r="D112" s="7" t="s">
        <v>26</v>
      </c>
      <c r="E112" s="42" t="s">
        <v>61</v>
      </c>
      <c r="F112" s="43">
        <v>250</v>
      </c>
      <c r="G112" s="43">
        <v>3</v>
      </c>
      <c r="H112" s="43">
        <v>4.5</v>
      </c>
      <c r="I112" s="43">
        <v>20.100000000000001</v>
      </c>
      <c r="J112" s="43">
        <v>135</v>
      </c>
      <c r="K112" s="44">
        <v>132</v>
      </c>
      <c r="L112" s="43"/>
    </row>
    <row r="113" spans="1:12" ht="15">
      <c r="A113" s="23"/>
      <c r="B113" s="15"/>
      <c r="C113" s="11"/>
      <c r="D113" s="7" t="s">
        <v>104</v>
      </c>
      <c r="E113" s="42" t="s">
        <v>54</v>
      </c>
      <c r="F113" s="43">
        <v>200</v>
      </c>
      <c r="G113" s="43">
        <v>17.8</v>
      </c>
      <c r="H113" s="43">
        <v>9.8000000000000007</v>
      </c>
      <c r="I113" s="43">
        <v>21.6</v>
      </c>
      <c r="J113" s="43">
        <v>250</v>
      </c>
      <c r="K113" s="44">
        <v>436</v>
      </c>
      <c r="L113" s="43"/>
    </row>
    <row r="114" spans="1:12" ht="15">
      <c r="A114" s="23"/>
      <c r="B114" s="15"/>
      <c r="C114" s="11"/>
      <c r="D114" s="7" t="s">
        <v>29</v>
      </c>
      <c r="E114" s="42" t="s">
        <v>55</v>
      </c>
      <c r="F114" s="43">
        <v>200</v>
      </c>
      <c r="G114" s="43">
        <v>0</v>
      </c>
      <c r="H114" s="43">
        <v>0</v>
      </c>
      <c r="I114" s="43">
        <v>26</v>
      </c>
      <c r="J114" s="43">
        <v>90</v>
      </c>
      <c r="K114" s="44" t="s">
        <v>84</v>
      </c>
      <c r="L114" s="43"/>
    </row>
    <row r="115" spans="1:12" ht="15">
      <c r="A115" s="23"/>
      <c r="B115" s="15"/>
      <c r="C115" s="11"/>
      <c r="D115" s="7" t="s">
        <v>30</v>
      </c>
      <c r="E115" s="42" t="s">
        <v>42</v>
      </c>
      <c r="F115" s="43">
        <v>60</v>
      </c>
      <c r="G115" s="43">
        <v>4.3</v>
      </c>
      <c r="H115" s="43">
        <v>0.57999999999999996</v>
      </c>
      <c r="I115" s="43">
        <v>25.9</v>
      </c>
      <c r="J115" s="43">
        <v>130.80000000000001</v>
      </c>
      <c r="K115" s="44" t="s">
        <v>84</v>
      </c>
      <c r="L115" s="43"/>
    </row>
    <row r="116" spans="1:12" ht="15">
      <c r="A116" s="23"/>
      <c r="B116" s="15"/>
      <c r="C116" s="11"/>
      <c r="D116" s="7" t="s">
        <v>31</v>
      </c>
      <c r="E116" s="42" t="s">
        <v>43</v>
      </c>
      <c r="F116" s="43">
        <v>20</v>
      </c>
      <c r="G116" s="43">
        <v>1.6</v>
      </c>
      <c r="H116" s="43">
        <v>0</v>
      </c>
      <c r="I116" s="43">
        <v>9.6</v>
      </c>
      <c r="J116" s="43">
        <v>44.6</v>
      </c>
      <c r="K116" s="44" t="s">
        <v>84</v>
      </c>
      <c r="L116" s="43"/>
    </row>
    <row r="117" spans="1:12" ht="15">
      <c r="A117" s="23"/>
      <c r="B117" s="15"/>
      <c r="C117" s="11"/>
      <c r="D117" s="51" t="s">
        <v>23</v>
      </c>
      <c r="E117" s="42" t="s">
        <v>86</v>
      </c>
      <c r="F117" s="43">
        <v>200</v>
      </c>
      <c r="G117" s="43">
        <v>0.6</v>
      </c>
      <c r="H117" s="43">
        <v>0</v>
      </c>
      <c r="I117" s="43">
        <v>17.2</v>
      </c>
      <c r="J117" s="43">
        <v>80</v>
      </c>
      <c r="K117" s="44">
        <v>80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32</v>
      </c>
      <c r="E119" s="9"/>
      <c r="F119" s="19">
        <f>SUM(F111:F118)</f>
        <v>990</v>
      </c>
      <c r="G119" s="19">
        <f t="shared" ref="G119:J119" si="34">SUM(G111:G118)</f>
        <v>28.200000000000003</v>
      </c>
      <c r="H119" s="19">
        <f t="shared" si="34"/>
        <v>16.68</v>
      </c>
      <c r="I119" s="19">
        <f t="shared" si="34"/>
        <v>126.7</v>
      </c>
      <c r="J119" s="19">
        <f t="shared" si="34"/>
        <v>774.80000000000007</v>
      </c>
      <c r="K119" s="25"/>
      <c r="L119" s="19">
        <f t="shared" ref="L119" si="35">SUM(L111:L118)</f>
        <v>0</v>
      </c>
    </row>
    <row r="120" spans="1:12" ht="15.75" thickBot="1">
      <c r="A120" s="29">
        <f>A101</f>
        <v>2</v>
      </c>
      <c r="B120" s="30">
        <f>B101</f>
        <v>1</v>
      </c>
      <c r="C120" s="55" t="s">
        <v>4</v>
      </c>
      <c r="D120" s="56"/>
      <c r="E120" s="31"/>
      <c r="F120" s="32">
        <f>F110+F119</f>
        <v>1530</v>
      </c>
      <c r="G120" s="32">
        <f>G110+G119</f>
        <v>55.240000000000009</v>
      </c>
      <c r="H120" s="32">
        <f>H110+H119</f>
        <v>33.82</v>
      </c>
      <c r="I120" s="32">
        <f>I110+I119</f>
        <v>221.07</v>
      </c>
      <c r="J120" s="32">
        <f>J110+J119</f>
        <v>1399</v>
      </c>
      <c r="K120" s="32"/>
      <c r="L120" s="32">
        <f>L110+L119</f>
        <v>0</v>
      </c>
    </row>
    <row r="121" spans="1:12" ht="15">
      <c r="A121" s="14">
        <v>2</v>
      </c>
      <c r="B121" s="15">
        <v>2</v>
      </c>
      <c r="C121" s="11" t="s">
        <v>91</v>
      </c>
      <c r="D121" s="5" t="s">
        <v>25</v>
      </c>
      <c r="E121" s="42" t="s">
        <v>87</v>
      </c>
      <c r="F121" s="43">
        <v>60</v>
      </c>
      <c r="G121" s="43">
        <v>0.48</v>
      </c>
      <c r="H121" s="43">
        <v>0.06</v>
      </c>
      <c r="I121" s="43">
        <v>1.56</v>
      </c>
      <c r="J121" s="43">
        <v>8.4</v>
      </c>
      <c r="K121" s="44">
        <v>82</v>
      </c>
      <c r="L121" s="43"/>
    </row>
    <row r="122" spans="1:12" ht="15">
      <c r="A122" s="14"/>
      <c r="B122" s="15"/>
      <c r="C122" s="11"/>
      <c r="D122" s="7" t="s">
        <v>27</v>
      </c>
      <c r="E122" s="42" t="s">
        <v>81</v>
      </c>
      <c r="F122" s="43">
        <v>90</v>
      </c>
      <c r="G122" s="43">
        <v>7.68</v>
      </c>
      <c r="H122" s="43">
        <v>6.8</v>
      </c>
      <c r="I122" s="43">
        <v>6.8</v>
      </c>
      <c r="J122" s="43">
        <v>120.8</v>
      </c>
      <c r="K122" s="44">
        <v>463</v>
      </c>
      <c r="L122" s="43"/>
    </row>
    <row r="123" spans="1:12" ht="15">
      <c r="A123" s="14"/>
      <c r="B123" s="15"/>
      <c r="C123" s="11"/>
      <c r="D123" s="51" t="s">
        <v>64</v>
      </c>
      <c r="E123" s="42" t="s">
        <v>79</v>
      </c>
      <c r="F123" s="43">
        <v>30</v>
      </c>
      <c r="G123" s="43">
        <v>0.8</v>
      </c>
      <c r="H123" s="43">
        <v>1.4</v>
      </c>
      <c r="I123" s="43">
        <v>2.5</v>
      </c>
      <c r="J123" s="43">
        <v>26.4</v>
      </c>
      <c r="K123" s="44">
        <v>587</v>
      </c>
      <c r="L123" s="43"/>
    </row>
    <row r="124" spans="1:12" ht="15">
      <c r="A124" s="14"/>
      <c r="B124" s="15"/>
      <c r="C124" s="11"/>
      <c r="D124" s="7" t="s">
        <v>28</v>
      </c>
      <c r="E124" s="42" t="s">
        <v>46</v>
      </c>
      <c r="F124" s="43">
        <v>150</v>
      </c>
      <c r="G124" s="43">
        <v>3.15</v>
      </c>
      <c r="H124" s="43">
        <v>6.75</v>
      </c>
      <c r="I124" s="43">
        <v>21.9</v>
      </c>
      <c r="J124" s="43">
        <v>163.5</v>
      </c>
      <c r="K124" s="44">
        <v>520</v>
      </c>
      <c r="L124" s="43"/>
    </row>
    <row r="125" spans="1:12" ht="15">
      <c r="A125" s="14"/>
      <c r="B125" s="15"/>
      <c r="C125" s="11"/>
      <c r="D125" s="7" t="s">
        <v>29</v>
      </c>
      <c r="E125" s="42" t="s">
        <v>82</v>
      </c>
      <c r="F125" s="43">
        <v>200</v>
      </c>
      <c r="G125" s="43">
        <v>0</v>
      </c>
      <c r="H125" s="43">
        <v>0</v>
      </c>
      <c r="I125" s="43">
        <v>23</v>
      </c>
      <c r="J125" s="43">
        <v>90</v>
      </c>
      <c r="K125" s="44">
        <v>506</v>
      </c>
      <c r="L125" s="43"/>
    </row>
    <row r="126" spans="1:12" ht="15">
      <c r="A126" s="14"/>
      <c r="B126" s="15"/>
      <c r="C126" s="11"/>
      <c r="D126" s="7" t="s">
        <v>30</v>
      </c>
      <c r="E126" s="42" t="s">
        <v>42</v>
      </c>
      <c r="F126" s="43">
        <v>30</v>
      </c>
      <c r="G126" s="43">
        <v>2.15</v>
      </c>
      <c r="H126" s="43">
        <v>0.28999999999999998</v>
      </c>
      <c r="I126" s="43">
        <v>12.95</v>
      </c>
      <c r="J126" s="43">
        <v>65.400000000000006</v>
      </c>
      <c r="K126" s="44" t="s">
        <v>84</v>
      </c>
      <c r="L126" s="43"/>
    </row>
    <row r="127" spans="1:12" ht="15">
      <c r="A127" s="14"/>
      <c r="B127" s="15"/>
      <c r="C127" s="11"/>
      <c r="D127" s="7" t="s">
        <v>31</v>
      </c>
      <c r="E127" s="42" t="s">
        <v>43</v>
      </c>
      <c r="F127" s="43">
        <v>20</v>
      </c>
      <c r="G127" s="43">
        <v>1.6</v>
      </c>
      <c r="H127" s="43">
        <v>0</v>
      </c>
      <c r="I127" s="43">
        <v>9.6</v>
      </c>
      <c r="J127" s="43">
        <v>44.6</v>
      </c>
      <c r="K127" s="44" t="s">
        <v>84</v>
      </c>
      <c r="L127" s="43"/>
    </row>
    <row r="128" spans="1:12" ht="15">
      <c r="A128" s="14"/>
      <c r="B128" s="15"/>
      <c r="C128" s="11"/>
      <c r="D128" s="7" t="s">
        <v>23</v>
      </c>
      <c r="E128" s="42" t="s">
        <v>90</v>
      </c>
      <c r="F128" s="43">
        <v>100</v>
      </c>
      <c r="G128" s="43">
        <v>0.3</v>
      </c>
      <c r="H128" s="43">
        <v>0</v>
      </c>
      <c r="I128" s="43">
        <v>8.8000000000000007</v>
      </c>
      <c r="J128" s="43">
        <v>38</v>
      </c>
      <c r="K128" s="44">
        <v>80</v>
      </c>
      <c r="L128" s="43"/>
    </row>
    <row r="129" spans="1:12" ht="15">
      <c r="A129" s="16"/>
      <c r="B129" s="17"/>
      <c r="C129" s="8"/>
      <c r="D129" s="18" t="s">
        <v>32</v>
      </c>
      <c r="E129" s="9"/>
      <c r="F129" s="19">
        <f>SUM(F121:F128)</f>
        <v>680</v>
      </c>
      <c r="G129" s="19">
        <f>SUM(G121:G128)</f>
        <v>16.16</v>
      </c>
      <c r="H129" s="19">
        <f>SUM(H121:H128)</f>
        <v>15.299999999999999</v>
      </c>
      <c r="I129" s="19">
        <f>SUM(I121:I128)</f>
        <v>87.109999999999985</v>
      </c>
      <c r="J129" s="19">
        <f>SUM(J121:J128)</f>
        <v>557.1</v>
      </c>
      <c r="K129" s="25"/>
      <c r="L129" s="19">
        <f>SUM(L121:L128)</f>
        <v>0</v>
      </c>
    </row>
    <row r="130" spans="1:12" ht="15">
      <c r="A130" s="13">
        <v>2</v>
      </c>
      <c r="B130" s="13">
        <v>2</v>
      </c>
      <c r="C130" s="10" t="s">
        <v>24</v>
      </c>
      <c r="D130" s="7" t="s">
        <v>25</v>
      </c>
      <c r="E130" s="42" t="s">
        <v>106</v>
      </c>
      <c r="F130" s="43">
        <v>60</v>
      </c>
      <c r="G130" s="43">
        <v>0.54</v>
      </c>
      <c r="H130" s="43">
        <v>4.26</v>
      </c>
      <c r="I130" s="43">
        <v>2.34</v>
      </c>
      <c r="J130" s="43">
        <v>51</v>
      </c>
      <c r="K130" s="44">
        <v>19</v>
      </c>
      <c r="L130" s="43"/>
    </row>
    <row r="131" spans="1:12" ht="15">
      <c r="A131" s="14"/>
      <c r="B131" s="15"/>
      <c r="C131" s="11"/>
      <c r="D131" s="7" t="s">
        <v>26</v>
      </c>
      <c r="E131" s="42" t="s">
        <v>53</v>
      </c>
      <c r="F131" s="43">
        <v>275</v>
      </c>
      <c r="G131" s="43">
        <v>2</v>
      </c>
      <c r="H131" s="43">
        <v>4.9000000000000004</v>
      </c>
      <c r="I131" s="43">
        <v>14.3</v>
      </c>
      <c r="J131" s="43">
        <v>110</v>
      </c>
      <c r="K131" s="44">
        <v>142</v>
      </c>
      <c r="L131" s="43"/>
    </row>
    <row r="132" spans="1:12" ht="15">
      <c r="A132" s="14"/>
      <c r="B132" s="15"/>
      <c r="C132" s="11"/>
      <c r="D132" s="7" t="s">
        <v>104</v>
      </c>
      <c r="E132" s="42" t="s">
        <v>83</v>
      </c>
      <c r="F132" s="43">
        <v>160</v>
      </c>
      <c r="G132" s="43">
        <v>16</v>
      </c>
      <c r="H132" s="43">
        <v>26.72</v>
      </c>
      <c r="I132" s="43">
        <v>3.04</v>
      </c>
      <c r="J132" s="43">
        <v>318.39999999999998</v>
      </c>
      <c r="K132" s="44">
        <v>340</v>
      </c>
      <c r="L132" s="43"/>
    </row>
    <row r="133" spans="1:12" ht="15">
      <c r="A133" s="14"/>
      <c r="B133" s="15"/>
      <c r="C133" s="11"/>
      <c r="D133" s="7" t="s">
        <v>29</v>
      </c>
      <c r="E133" s="42" t="s">
        <v>47</v>
      </c>
      <c r="F133" s="43">
        <v>200</v>
      </c>
      <c r="G133" s="43">
        <v>5.9</v>
      </c>
      <c r="H133" s="43">
        <v>6.8</v>
      </c>
      <c r="I133" s="43">
        <v>9.9</v>
      </c>
      <c r="J133" s="43">
        <v>123</v>
      </c>
      <c r="K133" s="44">
        <v>697</v>
      </c>
      <c r="L133" s="43"/>
    </row>
    <row r="134" spans="1:12" ht="15">
      <c r="A134" s="14"/>
      <c r="B134" s="15"/>
      <c r="C134" s="11"/>
      <c r="D134" s="7" t="s">
        <v>30</v>
      </c>
      <c r="E134" s="42" t="s">
        <v>42</v>
      </c>
      <c r="F134" s="43">
        <v>30</v>
      </c>
      <c r="G134" s="43">
        <v>2.15</v>
      </c>
      <c r="H134" s="43">
        <v>0.28999999999999998</v>
      </c>
      <c r="I134" s="43">
        <v>12.95</v>
      </c>
      <c r="J134" s="43">
        <v>65.400000000000006</v>
      </c>
      <c r="K134" s="44" t="s">
        <v>84</v>
      </c>
      <c r="L134" s="43"/>
    </row>
    <row r="135" spans="1:12" ht="15">
      <c r="A135" s="14"/>
      <c r="B135" s="15"/>
      <c r="C135" s="11"/>
      <c r="D135" s="7" t="s">
        <v>31</v>
      </c>
      <c r="E135" s="42" t="s">
        <v>43</v>
      </c>
      <c r="F135" s="43">
        <v>20</v>
      </c>
      <c r="G135" s="43">
        <v>1.6</v>
      </c>
      <c r="H135" s="43">
        <v>0</v>
      </c>
      <c r="I135" s="43">
        <v>9.6</v>
      </c>
      <c r="J135" s="43">
        <v>44.6</v>
      </c>
      <c r="K135" s="44" t="s">
        <v>84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32</v>
      </c>
      <c r="E138" s="9"/>
      <c r="F138" s="19">
        <f>SUM(F130:F137)</f>
        <v>745</v>
      </c>
      <c r="G138" s="19">
        <f t="shared" ref="G138:J138" si="36">SUM(G130:G137)</f>
        <v>28.189999999999998</v>
      </c>
      <c r="H138" s="19">
        <f t="shared" si="36"/>
        <v>42.969999999999992</v>
      </c>
      <c r="I138" s="19">
        <f t="shared" si="36"/>
        <v>52.13</v>
      </c>
      <c r="J138" s="19">
        <f t="shared" si="36"/>
        <v>712.4</v>
      </c>
      <c r="K138" s="25"/>
      <c r="L138" s="19">
        <f t="shared" ref="L138" si="37">SUM(L130:L137)</f>
        <v>0</v>
      </c>
    </row>
    <row r="139" spans="1:12" ht="15">
      <c r="A139" s="33">
        <v>2</v>
      </c>
      <c r="B139" s="33">
        <v>2</v>
      </c>
      <c r="C139" s="55" t="s">
        <v>4</v>
      </c>
      <c r="D139" s="56"/>
      <c r="E139" s="31"/>
      <c r="F139" s="32">
        <f>F129+F138</f>
        <v>1425</v>
      </c>
      <c r="G139" s="32">
        <f>G129+G138</f>
        <v>44.349999999999994</v>
      </c>
      <c r="H139" s="32">
        <f>H129+H138</f>
        <v>58.269999999999989</v>
      </c>
      <c r="I139" s="32">
        <f>I129+I138</f>
        <v>139.23999999999998</v>
      </c>
      <c r="J139" s="32">
        <f>J129+J138</f>
        <v>1269.5</v>
      </c>
      <c r="K139" s="32"/>
      <c r="L139" s="32">
        <f>L129+L138</f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25</v>
      </c>
      <c r="E140" s="39" t="s">
        <v>85</v>
      </c>
      <c r="F140" s="40">
        <v>60</v>
      </c>
      <c r="G140" s="40">
        <v>0.72</v>
      </c>
      <c r="H140" s="40">
        <v>0.12</v>
      </c>
      <c r="I140" s="40">
        <v>2.2799999999999998</v>
      </c>
      <c r="J140" s="40">
        <v>14.4</v>
      </c>
      <c r="K140" s="41">
        <v>82</v>
      </c>
      <c r="L140" s="40"/>
    </row>
    <row r="141" spans="1:12" ht="15">
      <c r="A141" s="23"/>
      <c r="B141" s="15"/>
      <c r="C141" s="11"/>
      <c r="D141" s="7" t="s">
        <v>27</v>
      </c>
      <c r="E141" s="42" t="s">
        <v>92</v>
      </c>
      <c r="F141" s="43">
        <v>100</v>
      </c>
      <c r="G141" s="43">
        <v>11.12</v>
      </c>
      <c r="H141" s="43">
        <v>6.5</v>
      </c>
      <c r="I141" s="43">
        <v>4</v>
      </c>
      <c r="J141" s="43">
        <v>132</v>
      </c>
      <c r="K141" s="44">
        <v>437</v>
      </c>
      <c r="L141" s="43"/>
    </row>
    <row r="142" spans="1:12" ht="15.75" customHeight="1">
      <c r="A142" s="23"/>
      <c r="B142" s="15"/>
      <c r="C142" s="11"/>
      <c r="D142" s="7" t="s">
        <v>28</v>
      </c>
      <c r="E142" s="42" t="s">
        <v>93</v>
      </c>
      <c r="F142" s="43">
        <v>150</v>
      </c>
      <c r="G142" s="43">
        <v>8.6999999999999993</v>
      </c>
      <c r="H142" s="43">
        <v>7.8</v>
      </c>
      <c r="I142" s="43">
        <v>32.6</v>
      </c>
      <c r="J142" s="43">
        <v>279</v>
      </c>
      <c r="K142" s="44">
        <v>508</v>
      </c>
      <c r="L142" s="43"/>
    </row>
    <row r="143" spans="1:12" ht="15">
      <c r="A143" s="23"/>
      <c r="B143" s="15"/>
      <c r="C143" s="11"/>
      <c r="D143" s="7" t="s">
        <v>29</v>
      </c>
      <c r="E143" s="42" t="s">
        <v>60</v>
      </c>
      <c r="F143" s="43">
        <v>200</v>
      </c>
      <c r="G143" s="43">
        <v>0</v>
      </c>
      <c r="H143" s="43">
        <v>0</v>
      </c>
      <c r="I143" s="43">
        <v>19</v>
      </c>
      <c r="J143" s="43">
        <v>80</v>
      </c>
      <c r="K143" s="44">
        <v>507</v>
      </c>
      <c r="L143" s="43"/>
    </row>
    <row r="144" spans="1:12" ht="15">
      <c r="A144" s="23"/>
      <c r="B144" s="15"/>
      <c r="C144" s="11"/>
      <c r="D144" s="7" t="s">
        <v>30</v>
      </c>
      <c r="E144" s="42" t="s">
        <v>42</v>
      </c>
      <c r="F144" s="43">
        <v>30</v>
      </c>
      <c r="G144" s="43">
        <v>2.15</v>
      </c>
      <c r="H144" s="43">
        <v>0.28999999999999998</v>
      </c>
      <c r="I144" s="43">
        <v>12.95</v>
      </c>
      <c r="J144" s="43">
        <v>65.400000000000006</v>
      </c>
      <c r="K144" s="44" t="s">
        <v>84</v>
      </c>
      <c r="L144" s="43"/>
    </row>
    <row r="145" spans="1:12" ht="15">
      <c r="A145" s="23"/>
      <c r="B145" s="15"/>
      <c r="C145" s="11"/>
      <c r="D145" s="7" t="s">
        <v>31</v>
      </c>
      <c r="E145" s="42" t="s">
        <v>43</v>
      </c>
      <c r="F145" s="43">
        <v>20</v>
      </c>
      <c r="G145" s="43">
        <v>1.6</v>
      </c>
      <c r="H145" s="43">
        <v>0</v>
      </c>
      <c r="I145" s="43">
        <v>9.6</v>
      </c>
      <c r="J145" s="43">
        <v>44.6</v>
      </c>
      <c r="K145" s="44" t="s">
        <v>84</v>
      </c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SUM(F140:F145)</f>
        <v>560</v>
      </c>
      <c r="G146" s="19">
        <f t="shared" ref="G146:J146" si="38">SUM(G140:G145)</f>
        <v>24.29</v>
      </c>
      <c r="H146" s="19">
        <f t="shared" si="38"/>
        <v>14.709999999999999</v>
      </c>
      <c r="I146" s="19">
        <f t="shared" si="38"/>
        <v>80.429999999999993</v>
      </c>
      <c r="J146" s="19">
        <f t="shared" si="38"/>
        <v>615.4</v>
      </c>
      <c r="K146" s="25"/>
      <c r="L146" s="19">
        <f t="shared" ref="L146" si="39">SUM(L140:L145)</f>
        <v>0</v>
      </c>
    </row>
    <row r="147" spans="1:12" ht="15">
      <c r="A147" s="26">
        <f>A140</f>
        <v>2</v>
      </c>
      <c r="B147" s="13">
        <f>B140</f>
        <v>3</v>
      </c>
      <c r="C147" s="10" t="s">
        <v>24</v>
      </c>
      <c r="D147" s="7" t="s">
        <v>25</v>
      </c>
      <c r="E147" s="42" t="s">
        <v>107</v>
      </c>
      <c r="F147" s="43">
        <v>60</v>
      </c>
      <c r="G147" s="43">
        <v>0.63</v>
      </c>
      <c r="H147" s="43">
        <v>9.0399999999999991</v>
      </c>
      <c r="I147" s="43">
        <v>3.46</v>
      </c>
      <c r="J147" s="43">
        <v>97.8</v>
      </c>
      <c r="K147" s="44" t="s">
        <v>108</v>
      </c>
      <c r="L147" s="43"/>
    </row>
    <row r="148" spans="1:12" ht="15">
      <c r="A148" s="23"/>
      <c r="B148" s="15"/>
      <c r="C148" s="11"/>
      <c r="D148" s="7" t="s">
        <v>26</v>
      </c>
      <c r="E148" s="42" t="s">
        <v>95</v>
      </c>
      <c r="F148" s="43">
        <v>250</v>
      </c>
      <c r="G148" s="43">
        <v>2</v>
      </c>
      <c r="H148" s="43">
        <v>4.3</v>
      </c>
      <c r="I148" s="43">
        <v>10</v>
      </c>
      <c r="J148" s="43">
        <v>88</v>
      </c>
      <c r="K148" s="44">
        <v>124</v>
      </c>
      <c r="L148" s="43"/>
    </row>
    <row r="149" spans="1:12" ht="15">
      <c r="A149" s="23"/>
      <c r="B149" s="15"/>
      <c r="C149" s="11"/>
      <c r="D149" s="7" t="s">
        <v>104</v>
      </c>
      <c r="E149" s="42" t="s">
        <v>96</v>
      </c>
      <c r="F149" s="43">
        <v>200</v>
      </c>
      <c r="G149" s="43">
        <v>15</v>
      </c>
      <c r="H149" s="43">
        <v>19.600000000000001</v>
      </c>
      <c r="I149" s="43">
        <v>33</v>
      </c>
      <c r="J149" s="43">
        <v>396</v>
      </c>
      <c r="K149" s="44">
        <v>478</v>
      </c>
      <c r="L149" s="43"/>
    </row>
    <row r="150" spans="1:12" ht="15">
      <c r="A150" s="23"/>
      <c r="B150" s="15"/>
      <c r="C150" s="11"/>
      <c r="D150" s="7" t="s">
        <v>29</v>
      </c>
      <c r="E150" s="42" t="s">
        <v>110</v>
      </c>
      <c r="F150" s="43">
        <v>200</v>
      </c>
      <c r="G150" s="43">
        <v>0.6</v>
      </c>
      <c r="H150" s="43">
        <v>0</v>
      </c>
      <c r="I150" s="43">
        <v>31.4</v>
      </c>
      <c r="J150" s="43">
        <v>124</v>
      </c>
      <c r="K150" s="44">
        <v>638</v>
      </c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30</v>
      </c>
      <c r="G151" s="43">
        <v>2.15</v>
      </c>
      <c r="H151" s="43">
        <v>0.28999999999999998</v>
      </c>
      <c r="I151" s="43">
        <v>12.95</v>
      </c>
      <c r="J151" s="43">
        <v>65.400000000000006</v>
      </c>
      <c r="K151" s="44" t="s">
        <v>84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1.6</v>
      </c>
      <c r="H152" s="43">
        <v>0</v>
      </c>
      <c r="I152" s="43">
        <v>9.6</v>
      </c>
      <c r="J152" s="43">
        <v>44.6</v>
      </c>
      <c r="K152" s="44" t="s">
        <v>84</v>
      </c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760</v>
      </c>
      <c r="G155" s="19">
        <f t="shared" ref="G155:J155" si="40">SUM(G147:G154)</f>
        <v>21.98</v>
      </c>
      <c r="H155" s="19">
        <f t="shared" si="40"/>
        <v>33.229999999999997</v>
      </c>
      <c r="I155" s="19">
        <f t="shared" si="40"/>
        <v>100.41</v>
      </c>
      <c r="J155" s="19">
        <f t="shared" si="40"/>
        <v>815.8</v>
      </c>
      <c r="K155" s="25"/>
      <c r="L155" s="19">
        <f t="shared" ref="L155" si="41">SUM(L147:L154)</f>
        <v>0</v>
      </c>
    </row>
    <row r="156" spans="1:12" ht="15">
      <c r="A156" s="29">
        <f>A140</f>
        <v>2</v>
      </c>
      <c r="B156" s="30">
        <f>B140</f>
        <v>3</v>
      </c>
      <c r="C156" s="55" t="s">
        <v>4</v>
      </c>
      <c r="D156" s="56"/>
      <c r="E156" s="31"/>
      <c r="F156" s="32">
        <f>F146+F155</f>
        <v>1320</v>
      </c>
      <c r="G156" s="32">
        <f>G146+G155</f>
        <v>46.269999999999996</v>
      </c>
      <c r="H156" s="32">
        <f>H146+H155</f>
        <v>47.94</v>
      </c>
      <c r="I156" s="32">
        <f>I146+I155</f>
        <v>180.83999999999997</v>
      </c>
      <c r="J156" s="32">
        <f>J146+J155</f>
        <v>1431.1999999999998</v>
      </c>
      <c r="K156" s="32"/>
      <c r="L156" s="32">
        <f>L146+L155</f>
        <v>0</v>
      </c>
    </row>
    <row r="157" spans="1:12" ht="15">
      <c r="A157" s="20">
        <v>2</v>
      </c>
      <c r="B157" s="21">
        <v>4</v>
      </c>
      <c r="C157" s="22" t="s">
        <v>20</v>
      </c>
      <c r="D157" s="5" t="s">
        <v>25</v>
      </c>
      <c r="E157" s="39" t="s">
        <v>68</v>
      </c>
      <c r="F157" s="40">
        <v>60</v>
      </c>
      <c r="G157" s="40">
        <v>0.54</v>
      </c>
      <c r="H157" s="40">
        <v>4.26</v>
      </c>
      <c r="I157" s="40">
        <v>1.92</v>
      </c>
      <c r="J157" s="40">
        <v>49.2</v>
      </c>
      <c r="K157" s="41">
        <v>20</v>
      </c>
      <c r="L157" s="40"/>
    </row>
    <row r="158" spans="1:12" ht="15">
      <c r="A158" s="23"/>
      <c r="B158" s="15"/>
      <c r="C158" s="11"/>
      <c r="D158" s="7" t="s">
        <v>104</v>
      </c>
      <c r="E158" s="42" t="s">
        <v>76</v>
      </c>
      <c r="F158" s="43">
        <v>260</v>
      </c>
      <c r="G158" s="43">
        <v>2</v>
      </c>
      <c r="H158" s="43">
        <v>5.2</v>
      </c>
      <c r="I158" s="43">
        <v>13.1</v>
      </c>
      <c r="J158" s="43">
        <v>106</v>
      </c>
      <c r="K158" s="44">
        <v>110</v>
      </c>
      <c r="L158" s="43"/>
    </row>
    <row r="159" spans="1:12" ht="15">
      <c r="A159" s="23"/>
      <c r="B159" s="15"/>
      <c r="C159" s="11"/>
      <c r="D159" s="7" t="s">
        <v>70</v>
      </c>
      <c r="E159" s="42" t="s">
        <v>71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81</v>
      </c>
      <c r="L159" s="43"/>
    </row>
    <row r="160" spans="1:12" ht="15">
      <c r="A160" s="23"/>
      <c r="B160" s="15"/>
      <c r="C160" s="11"/>
      <c r="D160" s="7" t="s">
        <v>29</v>
      </c>
      <c r="E160" s="42" t="s">
        <v>52</v>
      </c>
      <c r="F160" s="43">
        <v>200</v>
      </c>
      <c r="G160" s="43">
        <v>4.9000000000000004</v>
      </c>
      <c r="H160" s="43">
        <v>5</v>
      </c>
      <c r="I160" s="43">
        <v>22.5</v>
      </c>
      <c r="J160" s="43">
        <v>190</v>
      </c>
      <c r="K160" s="44">
        <v>693</v>
      </c>
      <c r="L160" s="43"/>
    </row>
    <row r="161" spans="1:12" ht="15">
      <c r="A161" s="23"/>
      <c r="B161" s="15"/>
      <c r="C161" s="11"/>
      <c r="D161" s="7" t="s">
        <v>30</v>
      </c>
      <c r="E161" s="42" t="s">
        <v>42</v>
      </c>
      <c r="F161" s="43">
        <v>30</v>
      </c>
      <c r="G161" s="43">
        <v>2.15</v>
      </c>
      <c r="H161" s="43">
        <v>0.28999999999999998</v>
      </c>
      <c r="I161" s="43">
        <v>12.95</v>
      </c>
      <c r="J161" s="43">
        <v>65.400000000000006</v>
      </c>
      <c r="K161" s="44" t="s">
        <v>84</v>
      </c>
      <c r="L161" s="43"/>
    </row>
    <row r="162" spans="1:12" ht="15">
      <c r="A162" s="23"/>
      <c r="B162" s="15"/>
      <c r="C162" s="11"/>
      <c r="D162" s="7" t="s">
        <v>31</v>
      </c>
      <c r="E162" s="42" t="s">
        <v>43</v>
      </c>
      <c r="F162" s="43">
        <v>20</v>
      </c>
      <c r="G162" s="43">
        <v>1.6</v>
      </c>
      <c r="H162" s="43">
        <v>0</v>
      </c>
      <c r="I162" s="43">
        <v>9.6</v>
      </c>
      <c r="J162" s="43">
        <v>44.6</v>
      </c>
      <c r="K162" s="44" t="s">
        <v>84</v>
      </c>
      <c r="L162" s="43"/>
    </row>
    <row r="163" spans="1:12" ht="15">
      <c r="A163" s="23"/>
      <c r="B163" s="15"/>
      <c r="C163" s="11"/>
      <c r="D163" s="6" t="s">
        <v>23</v>
      </c>
      <c r="E163" s="42" t="s">
        <v>88</v>
      </c>
      <c r="F163" s="43">
        <v>150</v>
      </c>
      <c r="G163" s="43">
        <v>1.35</v>
      </c>
      <c r="H163" s="43">
        <v>0</v>
      </c>
      <c r="I163" s="43">
        <v>12.1</v>
      </c>
      <c r="J163" s="43">
        <v>64.5</v>
      </c>
      <c r="K163" s="44">
        <v>80</v>
      </c>
      <c r="L163" s="43"/>
    </row>
    <row r="164" spans="1:12" ht="15">
      <c r="A164" s="24"/>
      <c r="B164" s="17"/>
      <c r="C164" s="8"/>
      <c r="D164" s="18" t="s">
        <v>32</v>
      </c>
      <c r="E164" s="9"/>
      <c r="F164" s="19">
        <f>SUM(F157:F163)</f>
        <v>760</v>
      </c>
      <c r="G164" s="19">
        <f t="shared" ref="G164:J164" si="42">SUM(G157:G163)</f>
        <v>17.64</v>
      </c>
      <c r="H164" s="19">
        <f t="shared" si="42"/>
        <v>19.350000000000001</v>
      </c>
      <c r="I164" s="19">
        <f t="shared" si="42"/>
        <v>72.47</v>
      </c>
      <c r="J164" s="19">
        <f t="shared" si="42"/>
        <v>582.70000000000005</v>
      </c>
      <c r="K164" s="25"/>
      <c r="L164" s="19">
        <f t="shared" ref="L164" si="43">SUM(L157:L163)</f>
        <v>0</v>
      </c>
    </row>
    <row r="165" spans="1:12" ht="1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 t="s">
        <v>94</v>
      </c>
      <c r="F165" s="43">
        <v>60</v>
      </c>
      <c r="G165" s="43">
        <v>0.36</v>
      </c>
      <c r="H165" s="43">
        <v>4.26</v>
      </c>
      <c r="I165" s="43">
        <v>4.8600000000000003</v>
      </c>
      <c r="J165" s="43">
        <v>47.4</v>
      </c>
      <c r="K165" s="44">
        <v>16</v>
      </c>
      <c r="L165" s="43"/>
    </row>
    <row r="166" spans="1:12" ht="15">
      <c r="A166" s="23"/>
      <c r="B166" s="15"/>
      <c r="C166" s="11"/>
      <c r="D166" s="7" t="s">
        <v>26</v>
      </c>
      <c r="E166" s="42" t="s">
        <v>44</v>
      </c>
      <c r="F166" s="43">
        <v>250</v>
      </c>
      <c r="G166" s="43">
        <v>6.2</v>
      </c>
      <c r="H166" s="43">
        <v>5.6</v>
      </c>
      <c r="I166" s="43">
        <v>22.3</v>
      </c>
      <c r="J166" s="43">
        <v>167</v>
      </c>
      <c r="K166" s="44">
        <v>139</v>
      </c>
      <c r="L166" s="43"/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95</v>
      </c>
      <c r="G167" s="43">
        <v>11.84</v>
      </c>
      <c r="H167" s="43">
        <v>2.4</v>
      </c>
      <c r="I167" s="43">
        <v>8</v>
      </c>
      <c r="J167" s="43">
        <v>100.8</v>
      </c>
      <c r="K167" s="44">
        <v>389</v>
      </c>
      <c r="L167" s="43"/>
    </row>
    <row r="168" spans="1:12" ht="15">
      <c r="A168" s="23"/>
      <c r="B168" s="15"/>
      <c r="C168" s="11"/>
      <c r="D168" s="7" t="s">
        <v>28</v>
      </c>
      <c r="E168" s="42" t="s">
        <v>58</v>
      </c>
      <c r="F168" s="43">
        <v>150</v>
      </c>
      <c r="G168" s="43">
        <v>4.25</v>
      </c>
      <c r="H168" s="43">
        <v>6.15</v>
      </c>
      <c r="I168" s="43">
        <v>27.08</v>
      </c>
      <c r="J168" s="43">
        <v>220.5</v>
      </c>
      <c r="K168" s="44" t="s">
        <v>59</v>
      </c>
      <c r="L168" s="43"/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200</v>
      </c>
      <c r="G169" s="43">
        <v>0</v>
      </c>
      <c r="H169" s="43">
        <v>0</v>
      </c>
      <c r="I169" s="43">
        <v>26</v>
      </c>
      <c r="J169" s="43">
        <v>90</v>
      </c>
      <c r="K169" s="44" t="s">
        <v>84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30</v>
      </c>
      <c r="G170" s="43">
        <v>2.15</v>
      </c>
      <c r="H170" s="43">
        <v>0.28999999999999998</v>
      </c>
      <c r="I170" s="43">
        <v>12.95</v>
      </c>
      <c r="J170" s="43">
        <v>65.400000000000006</v>
      </c>
      <c r="K170" s="44" t="s">
        <v>84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1.6</v>
      </c>
      <c r="H171" s="43">
        <v>0</v>
      </c>
      <c r="I171" s="43">
        <v>9.6</v>
      </c>
      <c r="J171" s="43">
        <v>44.6</v>
      </c>
      <c r="K171" s="44" t="s">
        <v>84</v>
      </c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32</v>
      </c>
      <c r="E173" s="9"/>
      <c r="F173" s="19">
        <f>SUM(F165:F172)</f>
        <v>805</v>
      </c>
      <c r="G173" s="19">
        <f>SUM(G165:G172)</f>
        <v>26.4</v>
      </c>
      <c r="H173" s="19">
        <f>SUM(H165:H172)</f>
        <v>18.7</v>
      </c>
      <c r="I173" s="19">
        <f>SUM(I165:I172)</f>
        <v>110.78999999999999</v>
      </c>
      <c r="J173" s="19">
        <f>SUM(J165:J172)</f>
        <v>735.7</v>
      </c>
      <c r="K173" s="25"/>
      <c r="L173" s="19">
        <f>SUM(L165:L172)</f>
        <v>0</v>
      </c>
    </row>
    <row r="174" spans="1:12" ht="15">
      <c r="A174" s="29">
        <f>A157</f>
        <v>2</v>
      </c>
      <c r="B174" s="30">
        <f>B157</f>
        <v>4</v>
      </c>
      <c r="C174" s="55" t="s">
        <v>4</v>
      </c>
      <c r="D174" s="56"/>
      <c r="E174" s="31"/>
      <c r="F174" s="32">
        <f>F164+F173</f>
        <v>1565</v>
      </c>
      <c r="G174" s="32">
        <f>G164+G173</f>
        <v>44.04</v>
      </c>
      <c r="H174" s="32">
        <f>H164+H173</f>
        <v>38.049999999999997</v>
      </c>
      <c r="I174" s="32">
        <f>I164+I173</f>
        <v>183.26</v>
      </c>
      <c r="J174" s="32">
        <f>J164+J173</f>
        <v>1318.4</v>
      </c>
      <c r="K174" s="32"/>
      <c r="L174" s="32">
        <f>L164+L173</f>
        <v>0</v>
      </c>
    </row>
    <row r="175" spans="1:12" ht="15">
      <c r="A175" s="20">
        <v>2</v>
      </c>
      <c r="B175" s="21">
        <v>5</v>
      </c>
      <c r="C175" s="22" t="s">
        <v>20</v>
      </c>
      <c r="D175" s="5" t="s">
        <v>25</v>
      </c>
      <c r="E175" s="39" t="s">
        <v>56</v>
      </c>
      <c r="F175" s="40">
        <v>80</v>
      </c>
      <c r="G175" s="40">
        <v>1.2</v>
      </c>
      <c r="H175" s="40">
        <v>2.4</v>
      </c>
      <c r="I175" s="40">
        <v>8.4</v>
      </c>
      <c r="J175" s="40">
        <v>59.2</v>
      </c>
      <c r="K175" s="41">
        <v>51</v>
      </c>
      <c r="L175" s="40"/>
    </row>
    <row r="176" spans="1:12" ht="15">
      <c r="A176" s="23"/>
      <c r="B176" s="15"/>
      <c r="C176" s="11"/>
      <c r="D176" s="7" t="s">
        <v>27</v>
      </c>
      <c r="E176" s="42" t="s">
        <v>45</v>
      </c>
      <c r="F176" s="43">
        <v>95</v>
      </c>
      <c r="G176" s="43">
        <v>9.8699999999999992</v>
      </c>
      <c r="H176" s="43">
        <v>11.52</v>
      </c>
      <c r="I176" s="43">
        <v>8.8000000000000007</v>
      </c>
      <c r="J176" s="43">
        <v>168</v>
      </c>
      <c r="K176" s="44">
        <v>451</v>
      </c>
      <c r="L176" s="43"/>
    </row>
    <row r="177" spans="1:12" ht="15">
      <c r="A177" s="23"/>
      <c r="B177" s="15"/>
      <c r="C177" s="11"/>
      <c r="D177" s="7" t="s">
        <v>28</v>
      </c>
      <c r="E177" s="42" t="s">
        <v>46</v>
      </c>
      <c r="F177" s="43">
        <v>150</v>
      </c>
      <c r="G177" s="43">
        <v>3.15</v>
      </c>
      <c r="H177" s="43">
        <v>6.75</v>
      </c>
      <c r="I177" s="43">
        <v>21.9</v>
      </c>
      <c r="J177" s="43">
        <v>163.5</v>
      </c>
      <c r="K177" s="44">
        <v>520</v>
      </c>
      <c r="L177" s="43"/>
    </row>
    <row r="178" spans="1:12" ht="15">
      <c r="A178" s="23"/>
      <c r="B178" s="15"/>
      <c r="C178" s="11"/>
      <c r="D178" s="7" t="s">
        <v>29</v>
      </c>
      <c r="E178" s="42" t="s">
        <v>39</v>
      </c>
      <c r="F178" s="43">
        <v>200</v>
      </c>
      <c r="G178" s="43">
        <v>1.6</v>
      </c>
      <c r="H178" s="43">
        <v>1.6</v>
      </c>
      <c r="I178" s="43">
        <v>17.3</v>
      </c>
      <c r="J178" s="43">
        <v>87</v>
      </c>
      <c r="K178" s="44">
        <v>1011</v>
      </c>
      <c r="L178" s="43"/>
    </row>
    <row r="179" spans="1:12" ht="15">
      <c r="A179" s="23"/>
      <c r="B179" s="15"/>
      <c r="C179" s="11"/>
      <c r="D179" s="7" t="s">
        <v>30</v>
      </c>
      <c r="E179" s="42" t="s">
        <v>42</v>
      </c>
      <c r="F179" s="43">
        <v>30</v>
      </c>
      <c r="G179" s="43">
        <v>2.15</v>
      </c>
      <c r="H179" s="43">
        <v>0.28999999999999998</v>
      </c>
      <c r="I179" s="43">
        <v>12.95</v>
      </c>
      <c r="J179" s="43">
        <v>65.400000000000006</v>
      </c>
      <c r="K179" s="44" t="s">
        <v>84</v>
      </c>
      <c r="L179" s="43"/>
    </row>
    <row r="180" spans="1:12" ht="15">
      <c r="A180" s="23"/>
      <c r="B180" s="15"/>
      <c r="C180" s="11"/>
      <c r="D180" s="7" t="s">
        <v>31</v>
      </c>
      <c r="E180" s="42" t="s">
        <v>43</v>
      </c>
      <c r="F180" s="43">
        <v>20</v>
      </c>
      <c r="G180" s="43">
        <v>1.6</v>
      </c>
      <c r="H180" s="43">
        <v>0</v>
      </c>
      <c r="I180" s="43">
        <v>9.6</v>
      </c>
      <c r="J180" s="43">
        <v>44.6</v>
      </c>
      <c r="K180" s="44" t="s">
        <v>84</v>
      </c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32</v>
      </c>
      <c r="E182" s="9"/>
      <c r="F182" s="19">
        <f>SUM(F175:F181)</f>
        <v>575</v>
      </c>
      <c r="G182" s="19">
        <f t="shared" ref="G182:J182" si="44">SUM(G175:G181)</f>
        <v>19.57</v>
      </c>
      <c r="H182" s="19">
        <f t="shared" si="44"/>
        <v>22.560000000000002</v>
      </c>
      <c r="I182" s="19">
        <f t="shared" si="44"/>
        <v>78.95</v>
      </c>
      <c r="J182" s="19">
        <f t="shared" si="44"/>
        <v>587.70000000000005</v>
      </c>
      <c r="K182" s="25"/>
      <c r="L182" s="19">
        <f t="shared" ref="L182" si="45">SUM(L175:L181)</f>
        <v>0</v>
      </c>
    </row>
    <row r="183" spans="1:12" ht="15">
      <c r="A183" s="26">
        <f>A175</f>
        <v>2</v>
      </c>
      <c r="B183" s="13">
        <f>B175</f>
        <v>5</v>
      </c>
      <c r="C183" s="10" t="s">
        <v>24</v>
      </c>
      <c r="D183" s="7" t="s">
        <v>25</v>
      </c>
      <c r="E183" s="42" t="s">
        <v>106</v>
      </c>
      <c r="F183" s="43">
        <v>60</v>
      </c>
      <c r="G183" s="43">
        <v>0.54</v>
      </c>
      <c r="H183" s="43">
        <v>4.26</v>
      </c>
      <c r="I183" s="43">
        <v>2.34</v>
      </c>
      <c r="J183" s="43">
        <v>51</v>
      </c>
      <c r="K183" s="44">
        <v>19</v>
      </c>
      <c r="L183" s="43"/>
    </row>
    <row r="184" spans="1:12" ht="15">
      <c r="A184" s="23"/>
      <c r="B184" s="15"/>
      <c r="C184" s="11"/>
      <c r="D184" s="7" t="s">
        <v>26</v>
      </c>
      <c r="E184" s="42" t="s">
        <v>53</v>
      </c>
      <c r="F184" s="43">
        <v>275</v>
      </c>
      <c r="G184" s="43">
        <v>2</v>
      </c>
      <c r="H184" s="43">
        <v>4.9000000000000004</v>
      </c>
      <c r="I184" s="43">
        <v>14.3</v>
      </c>
      <c r="J184" s="43">
        <v>110</v>
      </c>
      <c r="K184" s="44">
        <v>142</v>
      </c>
      <c r="L184" s="43"/>
    </row>
    <row r="185" spans="1:12" ht="15">
      <c r="A185" s="23"/>
      <c r="B185" s="15"/>
      <c r="C185" s="11"/>
      <c r="D185" s="7" t="s">
        <v>104</v>
      </c>
      <c r="E185" s="42" t="s">
        <v>97</v>
      </c>
      <c r="F185" s="43">
        <v>180</v>
      </c>
      <c r="G185" s="43">
        <v>9</v>
      </c>
      <c r="H185" s="43">
        <v>18.7</v>
      </c>
      <c r="I185" s="43">
        <v>13.64</v>
      </c>
      <c r="J185" s="43">
        <v>349.2</v>
      </c>
      <c r="K185" s="44" t="s">
        <v>98</v>
      </c>
      <c r="L185" s="43"/>
    </row>
    <row r="186" spans="1:12" ht="15">
      <c r="A186" s="23"/>
      <c r="B186" s="15"/>
      <c r="C186" s="11"/>
      <c r="D186" s="7" t="s">
        <v>64</v>
      </c>
      <c r="E186" s="42" t="s">
        <v>79</v>
      </c>
      <c r="F186" s="43">
        <v>30</v>
      </c>
      <c r="G186" s="43">
        <v>0.8</v>
      </c>
      <c r="H186" s="43">
        <v>1.4</v>
      </c>
      <c r="I186" s="43">
        <v>2.5</v>
      </c>
      <c r="J186" s="43">
        <v>26.4</v>
      </c>
      <c r="K186" s="44">
        <v>587</v>
      </c>
      <c r="L186" s="43"/>
    </row>
    <row r="187" spans="1:12" ht="15">
      <c r="A187" s="23"/>
      <c r="B187" s="15"/>
      <c r="C187" s="11"/>
      <c r="D187" s="7" t="s">
        <v>29</v>
      </c>
      <c r="E187" s="42" t="s">
        <v>47</v>
      </c>
      <c r="F187" s="43">
        <v>200</v>
      </c>
      <c r="G187" s="43">
        <v>5.9</v>
      </c>
      <c r="H187" s="43">
        <v>6.8</v>
      </c>
      <c r="I187" s="43">
        <v>9.9</v>
      </c>
      <c r="J187" s="43">
        <v>123</v>
      </c>
      <c r="K187" s="44">
        <v>697</v>
      </c>
      <c r="L187" s="43"/>
    </row>
    <row r="188" spans="1:12" ht="15">
      <c r="A188" s="23"/>
      <c r="B188" s="15"/>
      <c r="C188" s="11"/>
      <c r="D188" s="7" t="s">
        <v>30</v>
      </c>
      <c r="E188" s="42" t="s">
        <v>42</v>
      </c>
      <c r="F188" s="43">
        <v>30</v>
      </c>
      <c r="G188" s="43">
        <v>2.15</v>
      </c>
      <c r="H188" s="43">
        <v>0.28999999999999998</v>
      </c>
      <c r="I188" s="43">
        <v>12.95</v>
      </c>
      <c r="J188" s="43">
        <v>65.400000000000006</v>
      </c>
      <c r="K188" s="44" t="s">
        <v>84</v>
      </c>
      <c r="L188" s="43"/>
    </row>
    <row r="189" spans="1:12" ht="15">
      <c r="A189" s="23"/>
      <c r="B189" s="15"/>
      <c r="C189" s="11"/>
      <c r="D189" s="7" t="s">
        <v>31</v>
      </c>
      <c r="E189" s="42" t="s">
        <v>43</v>
      </c>
      <c r="F189" s="43">
        <v>20</v>
      </c>
      <c r="G189" s="43">
        <v>1.6</v>
      </c>
      <c r="H189" s="43">
        <v>0</v>
      </c>
      <c r="I189" s="43">
        <v>9.6</v>
      </c>
      <c r="J189" s="43">
        <v>44.6</v>
      </c>
      <c r="K189" s="44" t="s">
        <v>84</v>
      </c>
      <c r="L189" s="43"/>
    </row>
    <row r="190" spans="1:12" ht="15">
      <c r="A190" s="23"/>
      <c r="B190" s="15"/>
      <c r="C190" s="11"/>
      <c r="D190" s="6" t="s">
        <v>23</v>
      </c>
      <c r="E190" s="42" t="s">
        <v>88</v>
      </c>
      <c r="F190" s="43">
        <v>200</v>
      </c>
      <c r="G190" s="43">
        <v>1.8</v>
      </c>
      <c r="H190" s="43">
        <v>0</v>
      </c>
      <c r="I190" s="43">
        <v>16.2</v>
      </c>
      <c r="J190" s="43">
        <v>86</v>
      </c>
      <c r="K190" s="44">
        <v>80</v>
      </c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32</v>
      </c>
      <c r="E192" s="9"/>
      <c r="F192" s="19">
        <f>SUM(F183:F191)</f>
        <v>995</v>
      </c>
      <c r="G192" s="19">
        <f t="shared" ref="G192:J192" si="46">SUM(G183:G191)</f>
        <v>23.790000000000003</v>
      </c>
      <c r="H192" s="19">
        <f t="shared" si="46"/>
        <v>36.349999999999994</v>
      </c>
      <c r="I192" s="19">
        <f t="shared" si="46"/>
        <v>81.429999999999993</v>
      </c>
      <c r="J192" s="19">
        <f t="shared" si="46"/>
        <v>855.6</v>
      </c>
      <c r="K192" s="25"/>
      <c r="L192" s="19">
        <f t="shared" ref="L192" si="47">SUM(L183:L191)</f>
        <v>0</v>
      </c>
    </row>
    <row r="193" spans="1:12" ht="15">
      <c r="A193" s="29">
        <f>A175</f>
        <v>2</v>
      </c>
      <c r="B193" s="30">
        <f>B175</f>
        <v>5</v>
      </c>
      <c r="C193" s="55" t="s">
        <v>4</v>
      </c>
      <c r="D193" s="56"/>
      <c r="E193" s="31"/>
      <c r="F193" s="32">
        <f>F182+F192</f>
        <v>1570</v>
      </c>
      <c r="G193" s="32">
        <f t="shared" ref="G193" si="48">G182+G192</f>
        <v>43.36</v>
      </c>
      <c r="H193" s="32">
        <f t="shared" ref="H193" si="49">H182+H192</f>
        <v>58.91</v>
      </c>
      <c r="I193" s="32">
        <f t="shared" ref="I193" si="50">I182+I192</f>
        <v>160.38</v>
      </c>
      <c r="J193" s="32">
        <f t="shared" ref="J193:L193" si="51">J182+J192</f>
        <v>1443.3000000000002</v>
      </c>
      <c r="K193" s="32"/>
      <c r="L193" s="32">
        <f t="shared" si="51"/>
        <v>0</v>
      </c>
    </row>
    <row r="194" spans="1:12">
      <c r="A194" s="27"/>
      <c r="B194" s="28"/>
      <c r="C194" s="57" t="s">
        <v>5</v>
      </c>
      <c r="D194" s="57"/>
      <c r="E194" s="57"/>
      <c r="F194" s="34">
        <f>(F24+F42+F62+F81+F100+F120+F139+F156+F174+F193)/(IF(F24=0,0,1)+IF(F42=0,0,1)+IF(F62=0,0,1)+IF(F81=0,0,1)+IF(F100=0,0,1)+IF(F120=0,0,1)+IF(F139=0,0,1)+IF(F156=0,0,1)+IF(F174=0,0,1)+IF(F193=0,0,1))</f>
        <v>1453.5</v>
      </c>
      <c r="G194" s="34">
        <f>(G24+G42+G62+G81+G100+G120+G139+G156+G174+G193)/(IF(G24=0,0,1)+IF(G42=0,0,1)+IF(G62=0,0,1)+IF(G81=0,0,1)+IF(G100=0,0,1)+IF(G120=0,0,1)+IF(G139=0,0,1)+IF(G156=0,0,1)+IF(G174=0,0,1)+IF(G193=0,0,1))</f>
        <v>46.656999999999996</v>
      </c>
      <c r="H194" s="34">
        <f>(H24+H42+H62+H81+H100+H120+H139+H156+H174+H193)/(IF(H24=0,0,1)+IF(H42=0,0,1)+IF(H62=0,0,1)+IF(H81=0,0,1)+IF(H100=0,0,1)+IF(H120=0,0,1)+IF(H139=0,0,1)+IF(H156=0,0,1)+IF(H174=0,0,1)+IF(H193=0,0,1))</f>
        <v>46.997</v>
      </c>
      <c r="I194" s="34">
        <f>(I24+I42+I62+I81+I100+I120+I139+I156+I174+I193)/(IF(I24=0,0,1)+IF(I42=0,0,1)+IF(I62=0,0,1)+IF(I81=0,0,1)+IF(I100=0,0,1)+IF(I120=0,0,1)+IF(I139=0,0,1)+IF(I156=0,0,1)+IF(I174=0,0,1)+IF(I193=0,0,1))</f>
        <v>178.89600000000002</v>
      </c>
      <c r="J194" s="34">
        <f>(J24+J42+J62+J81+J100+J120+J139+J156+J174+J193)/(IF(J24=0,0,1)+IF(J42=0,0,1)+IF(J62=0,0,1)+IF(J81=0,0,1)+IF(J100=0,0,1)+IF(J120=0,0,1)+IF(J139=0,0,1)+IF(J156=0,0,1)+IF(J174=0,0,1)+IF(J193=0,0,1))</f>
        <v>1367.85</v>
      </c>
      <c r="K194" s="34"/>
      <c r="L194" s="34" t="e">
        <f>(L24+L42+L62+L81+L100+L120+L139+L156+L174+L193)/(IF(L24=0,0,1)+IF(L42=0,0,1)+IF(L62=0,0,1)+IF(L81=0,0,1)+IF(L100=0,0,1)+IF(L120=0,0,1)+IF(L139=0,0,1)+IF(L156=0,0,1)+IF(L174=0,0,1)+IF(L193=0,0,1))</f>
        <v>#DIV/0!</v>
      </c>
    </row>
  </sheetData>
  <mergeCells count="14">
    <mergeCell ref="C81:D81"/>
    <mergeCell ref="C100:D100"/>
    <mergeCell ref="C24:D24"/>
    <mergeCell ref="C194:E194"/>
    <mergeCell ref="C193:D193"/>
    <mergeCell ref="C120:D120"/>
    <mergeCell ref="C139:D139"/>
    <mergeCell ref="C156:D156"/>
    <mergeCell ref="C174:D174"/>
    <mergeCell ref="C1:E1"/>
    <mergeCell ref="H1:K1"/>
    <mergeCell ref="H2:K2"/>
    <mergeCell ref="C42:D42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2025-03-03T06:48:01Z</dcterms:modified>
</cp:coreProperties>
</file>